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esktop\"/>
    </mc:Choice>
  </mc:AlternateContent>
  <xr:revisionPtr revIDLastSave="0" documentId="13_ncr:1_{2FCB2BD2-4276-4C43-B04E-7334D22C4E81}" xr6:coauthVersionLast="47" xr6:coauthVersionMax="47" xr10:uidLastSave="{00000000-0000-0000-0000-000000000000}"/>
  <bookViews>
    <workbookView xWindow="-120" yWindow="-120" windowWidth="29040" windowHeight="15720" xr2:uid="{EB22BCFE-6752-484C-BA81-0C094558DC4C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C39" i="3"/>
  <c r="C38" i="3"/>
  <c r="C37" i="3"/>
  <c r="C36" i="3"/>
  <c r="C34" i="3"/>
  <c r="C35" i="3"/>
  <c r="C33" i="3"/>
  <c r="C25" i="3"/>
  <c r="C26" i="3"/>
  <c r="C27" i="3"/>
  <c r="C28" i="3"/>
  <c r="C29" i="3"/>
  <c r="C30" i="3"/>
  <c r="C31" i="3"/>
  <c r="C32" i="3"/>
  <c r="C24" i="3"/>
  <c r="C19" i="3"/>
  <c r="C20" i="3"/>
  <c r="C21" i="3"/>
  <c r="C22" i="3"/>
  <c r="C23" i="3"/>
  <c r="C18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C16" i="3"/>
  <c r="C13" i="3"/>
  <c r="C14" i="3"/>
  <c r="C15" i="3"/>
  <c r="C17" i="3"/>
  <c r="C12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9C5F73-634F-4094-8963-E20FDCF7EA2A}" keepAlive="1" name="クエリ - cuesheet" description="ブック内の 'cuesheet' クエリへの接続です。" type="5" refreshedVersion="7" background="1" saveData="1">
    <dbPr connection="Provider=Microsoft.Mashup.OleDb.1;Data Source=$Workbook$;Location=cuesheet;Extended Properties=&quot;&quot;" command="SELECT * FROM [cuesheet]"/>
  </connection>
  <connection id="2" xr16:uid="{00497BE8-401B-4B42-82F7-C8110CE6CEA9}" keepAlive="1" name="クエリ - cuesheet (1)" description="ブック内の 'cuesheet (1)' クエリへの接続です。" type="5" refreshedVersion="7" background="1" saveData="1">
    <dbPr connection="Provider=Microsoft.Mashup.OleDb.1;Data Source=$Workbook$;Location=&quot;cuesheet (1)&quot;;Extended Properties=&quot;&quot;" command="SELECT * FROM [cuesheet (1)]"/>
  </connection>
  <connection id="3" xr16:uid="{5B32D0C9-72C2-4888-83B2-6215571B7591}" keepAlive="1" name="クエリ - cuesheet (2)" description="ブック内の 'cuesheet (2)' クエリへの接続です。" type="5" refreshedVersion="7" background="1" saveData="1">
    <dbPr connection="Provider=Microsoft.Mashup.OleDb.1;Data Source=$Workbook$;Location=cuesheet (2);Extended Properties=&quot;&quot;" command="SELECT * FROM [cuesheet (2)]"/>
  </connection>
  <connection id="4" xr16:uid="{67983731-8C14-4418-907D-4B18E6DABFE6}" keepAlive="1" name="クエリ - cuesheet (3)" description="ブック内の 'cuesheet (3)' クエリへの接続です。" type="5" refreshedVersion="7" background="1" saveData="1">
    <dbPr connection="Provider=Microsoft.Mashup.OleDb.1;Data Source=$Workbook$;Location=&quot;cuesheet (3)&quot;;Extended Properties=&quot;&quot;" command="SELECT * FROM [cuesheet (3)]"/>
  </connection>
</connections>
</file>

<file path=xl/sharedStrings.xml><?xml version="1.0" encoding="utf-8"?>
<sst xmlns="http://schemas.openxmlformats.org/spreadsheetml/2006/main" count="171" uniqueCount="103">
  <si>
    <t>CUE</t>
  </si>
  <si>
    <t>POINT NAME</t>
  </si>
  <si>
    <t>CR</t>
  </si>
  <si>
    <t>DIR</t>
  </si>
  <si>
    <t>SIG</t>
  </si>
  <si>
    <t>RT</t>
  </si>
  <si>
    <t>Guide</t>
  </si>
  <si>
    <t>OPEN</t>
  </si>
  <si>
    <t>CLOSE</t>
  </si>
  <si>
    <t>左折</t>
    <rPh sb="0" eb="2">
      <t>サセツ</t>
    </rPh>
    <phoneticPr fontId="1"/>
  </si>
  <si>
    <t>直進</t>
    <rPh sb="0" eb="2">
      <t>チョクシン</t>
    </rPh>
    <phoneticPr fontId="1"/>
  </si>
  <si>
    <t>〇</t>
    <phoneticPr fontId="1"/>
  </si>
  <si>
    <t>国138</t>
    <rPh sb="0" eb="1">
      <t>コク</t>
    </rPh>
    <phoneticPr fontId="1"/>
  </si>
  <si>
    <t>左折</t>
    <phoneticPr fontId="1"/>
  </si>
  <si>
    <t>県150</t>
    <rPh sb="0" eb="1">
      <t>ケン</t>
    </rPh>
    <phoneticPr fontId="1"/>
  </si>
  <si>
    <t>折り返し</t>
    <rPh sb="0" eb="1">
      <t>オ</t>
    </rPh>
    <rPh sb="2" eb="3">
      <t>カエ</t>
    </rPh>
    <phoneticPr fontId="1"/>
  </si>
  <si>
    <t>道の駅の上を通る</t>
    <rPh sb="0" eb="1">
      <t>ミチ</t>
    </rPh>
    <rPh sb="2" eb="3">
      <t>エキ</t>
    </rPh>
    <rPh sb="4" eb="5">
      <t>ウエ</t>
    </rPh>
    <rPh sb="6" eb="7">
      <t>トオ</t>
    </rPh>
    <phoneticPr fontId="1"/>
  </si>
  <si>
    <t>道の駅すばしりS</t>
    <rPh sb="0" eb="1">
      <t>ミチ</t>
    </rPh>
    <rPh sb="2" eb="3">
      <t>エキ</t>
    </rPh>
    <phoneticPr fontId="1"/>
  </si>
  <si>
    <t>「籠坂峠」の看板の30m手前</t>
  </si>
  <si>
    <t>斜め左方向</t>
  </si>
  <si>
    <t>東富士五湖道路（高架）の手前</t>
  </si>
  <si>
    <t>左手前角に消防署</t>
  </si>
  <si>
    <t>白糸滝方面</t>
  </si>
  <si>
    <t>斜め左</t>
    <phoneticPr fontId="1"/>
  </si>
  <si>
    <t>国138と合流</t>
    <rPh sb="0" eb="1">
      <t>コク</t>
    </rPh>
    <rPh sb="5" eb="7">
      <t>ゴウリュウ</t>
    </rPh>
    <phoneticPr fontId="1"/>
  </si>
  <si>
    <t>道路左側</t>
    <phoneticPr fontId="1"/>
  </si>
  <si>
    <t>レシートを取得</t>
    <rPh sb="5" eb="7">
      <t>シュトク</t>
    </rPh>
    <phoneticPr fontId="1"/>
  </si>
  <si>
    <t>右折</t>
    <phoneticPr fontId="1"/>
  </si>
  <si>
    <t>県701</t>
    <rPh sb="0" eb="1">
      <t>ケン</t>
    </rPh>
    <phoneticPr fontId="1"/>
  </si>
  <si>
    <t>右折</t>
    <rPh sb="0" eb="2">
      <t>ウセツ</t>
    </rPh>
    <phoneticPr fontId="1"/>
  </si>
  <si>
    <t>県716</t>
    <rPh sb="0" eb="1">
      <t>ケン</t>
    </rPh>
    <phoneticPr fontId="1"/>
  </si>
  <si>
    <t>県707</t>
    <rPh sb="0" eb="1">
      <t>ケン</t>
    </rPh>
    <phoneticPr fontId="1"/>
  </si>
  <si>
    <t>胎内洞窟入口S</t>
    <rPh sb="0" eb="2">
      <t>タイナイ</t>
    </rPh>
    <rPh sb="2" eb="4">
      <t>ドウクツ</t>
    </rPh>
    <rPh sb="4" eb="6">
      <t>イリグチ</t>
    </rPh>
    <phoneticPr fontId="1"/>
  </si>
  <si>
    <t>山中湖西S</t>
    <rPh sb="0" eb="4">
      <t>ヤマナカコニシ</t>
    </rPh>
    <phoneticPr fontId="1"/>
  </si>
  <si>
    <t>浮き砂注意ここまで</t>
    <rPh sb="0" eb="1">
      <t>ウ</t>
    </rPh>
    <rPh sb="2" eb="5">
      <t>スナチュウイ</t>
    </rPh>
    <phoneticPr fontId="1"/>
  </si>
  <si>
    <t>天神山入口S</t>
    <rPh sb="0" eb="3">
      <t>テンジンヤマ</t>
    </rPh>
    <rPh sb="3" eb="5">
      <t>イリグチ</t>
    </rPh>
    <phoneticPr fontId="1"/>
  </si>
  <si>
    <t>ひばりが丘S</t>
    <rPh sb="4" eb="5">
      <t>オカ</t>
    </rPh>
    <phoneticPr fontId="1"/>
  </si>
  <si>
    <t>国139</t>
    <rPh sb="0" eb="1">
      <t>コク</t>
    </rPh>
    <phoneticPr fontId="1"/>
  </si>
  <si>
    <t>県71</t>
    <rPh sb="0" eb="1">
      <t>ケン</t>
    </rPh>
    <phoneticPr fontId="1"/>
  </si>
  <si>
    <t>県75</t>
    <rPh sb="0" eb="1">
      <t>ケン</t>
    </rPh>
    <phoneticPr fontId="1"/>
  </si>
  <si>
    <t>上井出S</t>
    <rPh sb="0" eb="3">
      <t>カミイデ</t>
    </rPh>
    <phoneticPr fontId="1"/>
  </si>
  <si>
    <t>県414</t>
    <rPh sb="0" eb="1">
      <t>ケン</t>
    </rPh>
    <phoneticPr fontId="1"/>
  </si>
  <si>
    <t>県72</t>
    <rPh sb="0" eb="1">
      <t>ケン</t>
    </rPh>
    <phoneticPr fontId="1"/>
  </si>
  <si>
    <t>県180</t>
    <rPh sb="0" eb="1">
      <t>ケン</t>
    </rPh>
    <phoneticPr fontId="1"/>
  </si>
  <si>
    <t>県152</t>
    <rPh sb="0" eb="1">
      <t>ケン</t>
    </rPh>
    <phoneticPr fontId="1"/>
  </si>
  <si>
    <t>道路左側</t>
    <rPh sb="0" eb="4">
      <t>ドウロヒダリガワ</t>
    </rPh>
    <phoneticPr fontId="1"/>
  </si>
  <si>
    <t>道路右側</t>
    <phoneticPr fontId="1"/>
  </si>
  <si>
    <t>┼</t>
    <phoneticPr fontId="1"/>
  </si>
  <si>
    <t>┤</t>
    <phoneticPr fontId="1"/>
  </si>
  <si>
    <t>┬</t>
    <phoneticPr fontId="1"/>
  </si>
  <si>
    <t>Y</t>
    <phoneticPr fontId="1"/>
  </si>
  <si>
    <t>├</t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</si>
  <si>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</si>
  <si>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</si>
  <si>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r>
      <t>5合目の写真を撮影する</t>
    </r>
    <r>
      <rPr>
        <b/>
        <sz val="11"/>
        <color rgb="FFFF0000"/>
        <rFont val="游ゴシック"/>
        <family val="3"/>
        <charset val="128"/>
        <scheme val="minor"/>
      </rPr>
      <t>（注1）</t>
    </r>
    <rPh sb="1" eb="3">
      <t>ゴウメ</t>
    </rPh>
    <rPh sb="4" eb="6">
      <t>シャシン</t>
    </rPh>
    <rPh sb="7" eb="9">
      <t>サツエイ</t>
    </rPh>
    <rPh sb="12" eb="13">
      <t>チュウ</t>
    </rPh>
    <phoneticPr fontId="1"/>
  </si>
  <si>
    <t>5合目とわかる建物・看板・モニュメント等を撮影してください。</t>
    <rPh sb="1" eb="3">
      <t>ゴウメ</t>
    </rPh>
    <rPh sb="7" eb="9">
      <t>タテモノ</t>
    </rPh>
    <rPh sb="10" eb="12">
      <t>カンバン</t>
    </rPh>
    <rPh sb="19" eb="20">
      <t>ナド</t>
    </rPh>
    <rPh sb="21" eb="23">
      <t>サツエイ</t>
    </rPh>
    <phoneticPr fontId="1"/>
  </si>
  <si>
    <t>県401</t>
    <rPh sb="0" eb="1">
      <t>ケン</t>
    </rPh>
    <phoneticPr fontId="1"/>
  </si>
  <si>
    <t>県418・150</t>
    <rPh sb="0" eb="1">
      <t>ケン</t>
    </rPh>
    <phoneticPr fontId="1"/>
  </si>
  <si>
    <t>須走口南S</t>
    <rPh sb="0" eb="3">
      <t>スバシリグチ</t>
    </rPh>
    <rPh sb="3" eb="4">
      <t>ミナミ</t>
    </rPh>
    <phoneticPr fontId="1"/>
  </si>
  <si>
    <t>交差点を直進して左方向</t>
    <rPh sb="0" eb="3">
      <t>コウサテン</t>
    </rPh>
    <rPh sb="4" eb="6">
      <t>チョクシン</t>
    </rPh>
    <rPh sb="8" eb="9">
      <t>ヒダリ</t>
    </rPh>
    <rPh sb="9" eb="11">
      <t>ホウコウ</t>
    </rPh>
    <phoneticPr fontId="1"/>
  </si>
  <si>
    <t>須走富士浅間神社S</t>
    <rPh sb="0" eb="2">
      <t>スバシリ</t>
    </rPh>
    <rPh sb="2" eb="4">
      <t>フジ</t>
    </rPh>
    <rPh sb="4" eb="8">
      <t>センゲンジンジャ</t>
    </rPh>
    <phoneticPr fontId="1"/>
  </si>
  <si>
    <t>道草亭が集合場所</t>
    <rPh sb="0" eb="3">
      <t>ミチクサテイ</t>
    </rPh>
    <rPh sb="4" eb="8">
      <t>シュウゴウバショ</t>
    </rPh>
    <phoneticPr fontId="1"/>
  </si>
  <si>
    <t>Start
【御殿場市中央公園】</t>
    <rPh sb="7" eb="15">
      <t>ゴテンバシチュウオウコウエン</t>
    </rPh>
    <phoneticPr fontId="1"/>
  </si>
  <si>
    <t>フォトポイント
【あざみライン5合目】</t>
    <rPh sb="16" eb="18">
      <t>ゴウメ</t>
    </rPh>
    <phoneticPr fontId="1"/>
  </si>
  <si>
    <t>通過チェック
【セブンイレブン山中湖インター店】</t>
    <rPh sb="15" eb="18">
      <t>ヤマナカコ</t>
    </rPh>
    <rPh sb="22" eb="23">
      <t>テン</t>
    </rPh>
    <phoneticPr fontId="1"/>
  </si>
  <si>
    <t>フォトポイント
【スバルライン5合目】</t>
    <rPh sb="16" eb="18">
      <t>ゴウメ</t>
    </rPh>
    <phoneticPr fontId="1"/>
  </si>
  <si>
    <t>PC1
【ファミリーマート白糸の滝店】</t>
    <rPh sb="13" eb="15">
      <t>シライト</t>
    </rPh>
    <rPh sb="16" eb="18">
      <t>タキテン</t>
    </rPh>
    <phoneticPr fontId="1"/>
  </si>
  <si>
    <t>フォトポイント
【スカイライン5合目】</t>
    <rPh sb="16" eb="18">
      <t>ゴウメ</t>
    </rPh>
    <phoneticPr fontId="1"/>
  </si>
  <si>
    <t>Finish
【セブンイレブン御殿場滝ケ原店】</t>
    <rPh sb="15" eb="22">
      <t>ゴテンバタキガハラテン</t>
    </rPh>
    <phoneticPr fontId="1"/>
  </si>
  <si>
    <t>道なりに
進行</t>
    <rPh sb="0" eb="1">
      <t>ミチ</t>
    </rPh>
    <rPh sb="5" eb="7">
      <t>シンコウ</t>
    </rPh>
    <phoneticPr fontId="1"/>
  </si>
  <si>
    <t>ODO</t>
    <phoneticPr fontId="1"/>
  </si>
  <si>
    <t>TRIP</t>
    <phoneticPr fontId="1"/>
  </si>
  <si>
    <t>県道406</t>
    <rPh sb="0" eb="2">
      <t>ケンドウ</t>
    </rPh>
    <phoneticPr fontId="1"/>
  </si>
  <si>
    <t>6:07
参考</t>
    <rPh sb="5" eb="7">
      <t>サンコウ</t>
    </rPh>
    <phoneticPr fontId="1"/>
  </si>
  <si>
    <t>7:33
参考</t>
    <rPh sb="5" eb="7">
      <t>サンコウ</t>
    </rPh>
    <phoneticPr fontId="1"/>
  </si>
  <si>
    <t>6:48
参考</t>
    <phoneticPr fontId="1"/>
  </si>
  <si>
    <t>8:42
参考</t>
    <phoneticPr fontId="1"/>
  </si>
  <si>
    <t>7:48
参考</t>
    <phoneticPr fontId="1"/>
  </si>
  <si>
    <t>10:42
参考</t>
    <phoneticPr fontId="1"/>
  </si>
  <si>
    <t>10:35
参考</t>
    <phoneticPr fontId="1"/>
  </si>
  <si>
    <t>17:02
参考</t>
    <phoneticPr fontId="1"/>
  </si>
  <si>
    <t>富士吉田忍野スマートIC入口S</t>
    <phoneticPr fontId="1"/>
  </si>
  <si>
    <t>富士急山中湖湖畔別荘地の看板</t>
    <rPh sb="0" eb="3">
      <t>フジキュウ</t>
    </rPh>
    <rPh sb="3" eb="6">
      <t>ヤマナカコ</t>
    </rPh>
    <rPh sb="6" eb="8">
      <t>コハン</t>
    </rPh>
    <rPh sb="8" eb="11">
      <t>ベッソウチ</t>
    </rPh>
    <rPh sb="12" eb="14">
      <t>カンバン</t>
    </rPh>
    <phoneticPr fontId="1"/>
  </si>
  <si>
    <t>約107km地点より浮き砂注意。</t>
    <rPh sb="0" eb="1">
      <t>ヤク</t>
    </rPh>
    <rPh sb="6" eb="8">
      <t>チテン</t>
    </rPh>
    <phoneticPr fontId="1"/>
  </si>
  <si>
    <t>注3</t>
    <rPh sb="0" eb="1">
      <t>チュウ</t>
    </rPh>
    <phoneticPr fontId="1"/>
  </si>
  <si>
    <t xml:space="preserve">右奥角にガソリンスタンド
</t>
    <phoneticPr fontId="1"/>
  </si>
  <si>
    <r>
      <rPr>
        <b/>
        <sz val="11"/>
        <color rgb="FF00B0F0"/>
        <rFont val="游ゴシック"/>
        <family val="3"/>
        <charset val="128"/>
        <scheme val="minor"/>
      </rPr>
      <t>ふじあざみラインを登る。(注3)</t>
    </r>
    <r>
      <rPr>
        <sz val="11"/>
        <color rgb="FF00B0F0"/>
        <rFont val="游ゴシック"/>
        <family val="3"/>
        <charset val="128"/>
        <scheme val="minor"/>
      </rPr>
      <t xml:space="preserve">
</t>
    </r>
    <r>
      <rPr>
        <b/>
        <sz val="11"/>
        <color rgb="FF00B0F0"/>
        <rFont val="游ゴシック"/>
        <family val="3"/>
        <charset val="128"/>
        <scheme val="minor"/>
      </rPr>
      <t>走行距離：11.5km
獲得標高：1161ｍ</t>
    </r>
    <rPh sb="9" eb="10">
      <t>ノボ</t>
    </rPh>
    <rPh sb="13" eb="14">
      <t>チュウ</t>
    </rPh>
    <rPh sb="17" eb="19">
      <t>ソウコウ</t>
    </rPh>
    <rPh sb="19" eb="21">
      <t>キョリ</t>
    </rPh>
    <rPh sb="29" eb="31">
      <t>カクトク</t>
    </rPh>
    <rPh sb="31" eb="33">
      <t>ヒョウコウ</t>
    </rPh>
    <phoneticPr fontId="1"/>
  </si>
  <si>
    <t>富士山スカイラインを登る。(注3)
走行距離：13.3km
獲得標高：921ｍ</t>
    <rPh sb="0" eb="3">
      <t>フジサン</t>
    </rPh>
    <rPh sb="10" eb="11">
      <t>ノボ</t>
    </rPh>
    <phoneticPr fontId="1"/>
  </si>
  <si>
    <t>試走結果による参考値。  走行プランの目安としてご利用下さい。</t>
    <rPh sb="0" eb="2">
      <t>シソウ</t>
    </rPh>
    <rPh sb="2" eb="4">
      <t>ケッカ</t>
    </rPh>
    <rPh sb="7" eb="9">
      <t>サンコウ</t>
    </rPh>
    <rPh sb="9" eb="10">
      <t>アタイ</t>
    </rPh>
    <rPh sb="13" eb="15">
      <t>ソウコウ</t>
    </rPh>
    <rPh sb="19" eb="21">
      <t>メヤス</t>
    </rPh>
    <rPh sb="25" eb="27">
      <t>リヨウ</t>
    </rPh>
    <rPh sb="27" eb="28">
      <t>クダ</t>
    </rPh>
    <phoneticPr fontId="1"/>
  </si>
  <si>
    <r>
      <rPr>
        <sz val="11"/>
        <rFont val="游ゴシック"/>
        <family val="3"/>
        <charset val="128"/>
        <scheme val="minor"/>
      </rPr>
      <t>左折の先に道の駅　富士吉田</t>
    </r>
    <r>
      <rPr>
        <b/>
        <sz val="11"/>
        <color rgb="FFFF0000"/>
        <rFont val="游ゴシック"/>
        <family val="3"/>
        <charset val="128"/>
        <scheme val="minor"/>
      </rPr>
      <t xml:space="preserve">
この先、スバルライン</t>
    </r>
    <r>
      <rPr>
        <b/>
        <sz val="11"/>
        <color rgb="FFFF0000"/>
        <rFont val="游ゴシック"/>
        <family val="3"/>
        <charset val="128"/>
      </rPr>
      <t>四</t>
    </r>
    <r>
      <rPr>
        <b/>
        <sz val="11"/>
        <color rgb="FFFF0000"/>
        <rFont val="游ゴシック"/>
        <family val="3"/>
        <charset val="128"/>
        <scheme val="minor"/>
      </rPr>
      <t>合目
大沢駐車場まで水の補給箇所なし</t>
    </r>
    <rPh sb="0" eb="2">
      <t>サセツ</t>
    </rPh>
    <rPh sb="3" eb="4">
      <t>サキ</t>
    </rPh>
    <rPh sb="5" eb="6">
      <t>ミチ</t>
    </rPh>
    <rPh sb="7" eb="8">
      <t>エキ</t>
    </rPh>
    <rPh sb="9" eb="11">
      <t>フジ</t>
    </rPh>
    <rPh sb="11" eb="13">
      <t>ヨシダ</t>
    </rPh>
    <rPh sb="24" eb="25">
      <t>4</t>
    </rPh>
    <rPh sb="39" eb="41">
      <t>カショ</t>
    </rPh>
    <phoneticPr fontId="1"/>
  </si>
  <si>
    <t>胎内洞窟入口S
17.2km先に四号目　大沢駐車場
(自動販売機、トイレ)あり</t>
    <rPh sb="0" eb="6">
      <t>タイナイドウクツイリグチ</t>
    </rPh>
    <rPh sb="15" eb="16">
      <t>サキ</t>
    </rPh>
    <rPh sb="17" eb="19">
      <t>ヨンゴウ</t>
    </rPh>
    <rPh sb="19" eb="20">
      <t>メ</t>
    </rPh>
    <rPh sb="21" eb="23">
      <t>オオサワ</t>
    </rPh>
    <rPh sb="23" eb="26">
      <t>チュウシャジョウ</t>
    </rPh>
    <rPh sb="28" eb="33">
      <t>ジドウハンバイキ</t>
    </rPh>
    <phoneticPr fontId="1"/>
  </si>
  <si>
    <r>
      <t xml:space="preserve">レシートを取得
</t>
    </r>
    <r>
      <rPr>
        <b/>
        <sz val="11"/>
        <color rgb="FFFF0000"/>
        <rFont val="游ゴシック"/>
        <family val="3"/>
        <charset val="128"/>
        <scheme val="minor"/>
      </rPr>
      <t>※14:38までに到着すること。</t>
    </r>
    <rPh sb="5" eb="7">
      <t>シュトク</t>
    </rPh>
    <rPh sb="17" eb="19">
      <t>トウチャク</t>
    </rPh>
    <phoneticPr fontId="1"/>
  </si>
  <si>
    <t>水の補給あり。</t>
    <rPh sb="0" eb="1">
      <t>ミズ</t>
    </rPh>
    <rPh sb="1" eb="2">
      <t>アリミズ</t>
    </rPh>
    <rPh sb="2" eb="4">
      <t>ホキュウ</t>
    </rPh>
    <phoneticPr fontId="1"/>
  </si>
  <si>
    <t>PC3
【高鉢駐車場】 
※道路右側　富士山スカイライン二合目</t>
    <rPh sb="5" eb="7">
      <t>タカハチ</t>
    </rPh>
    <rPh sb="7" eb="10">
      <t>チュウシャジョウ</t>
    </rPh>
    <rPh sb="19" eb="22">
      <t>フジサン</t>
    </rPh>
    <rPh sb="28" eb="31">
      <t>ニゴウメ</t>
    </rPh>
    <phoneticPr fontId="1"/>
  </si>
  <si>
    <r>
      <rPr>
        <b/>
        <sz val="11"/>
        <rFont val="游ゴシック"/>
        <family val="3"/>
        <charset val="128"/>
        <scheme val="minor"/>
      </rPr>
      <t>スタッフによる通過時刻の記録を行います。</t>
    </r>
    <r>
      <rPr>
        <b/>
        <sz val="11"/>
        <color rgb="FF00B050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>※16:22までに到着すること。</t>
    </r>
    <rPh sb="7" eb="9">
      <t>ツウカ</t>
    </rPh>
    <rPh sb="9" eb="11">
      <t>ジコク</t>
    </rPh>
    <rPh sb="12" eb="14">
      <t>キロク</t>
    </rPh>
    <rPh sb="15" eb="16">
      <t>オコナ</t>
    </rPh>
    <rPh sb="30" eb="32">
      <t>トウチャク</t>
    </rPh>
    <phoneticPr fontId="1"/>
  </si>
  <si>
    <r>
      <rPr>
        <b/>
        <sz val="11"/>
        <color rgb="FF00B0F0"/>
        <rFont val="游ゴシック"/>
        <family val="3"/>
        <charset val="128"/>
        <scheme val="minor"/>
      </rPr>
      <t>富士スバルラインを登る。(注3)</t>
    </r>
    <r>
      <rPr>
        <b/>
        <sz val="11"/>
        <color rgb="FFFF0000"/>
        <rFont val="游ゴシック"/>
        <family val="3"/>
        <charset val="128"/>
        <scheme val="minor"/>
      </rPr>
      <t xml:space="preserve">
料金280円(現金払いのみ)
</t>
    </r>
    <r>
      <rPr>
        <b/>
        <sz val="11"/>
        <color rgb="FF00B0F0"/>
        <rFont val="游ゴシック"/>
        <family val="3"/>
        <charset val="128"/>
        <scheme val="minor"/>
      </rPr>
      <t>走行距離：24.2km
獲得標高：1256ｍ</t>
    </r>
    <rPh sb="0" eb="2">
      <t>フジ</t>
    </rPh>
    <rPh sb="9" eb="10">
      <t>ノボ</t>
    </rPh>
    <rPh sb="13" eb="14">
      <t>チュウ</t>
    </rPh>
    <rPh sb="17" eb="19">
      <t>リョウキン</t>
    </rPh>
    <rPh sb="22" eb="23">
      <t>エン</t>
    </rPh>
    <rPh sb="24" eb="27">
      <t>ゲンキンバラ</t>
    </rPh>
    <rPh sb="32" eb="34">
      <t>ソウコウ</t>
    </rPh>
    <phoneticPr fontId="1"/>
  </si>
  <si>
    <t>斜め右</t>
    <rPh sb="2" eb="3">
      <t>ミギ</t>
    </rPh>
    <phoneticPr fontId="1"/>
  </si>
  <si>
    <t>セブンイレブン奥側の駐車場で
ゴール受付を行います。
(店内でレシートを取得し、印字時間を完走タイムとします。）</t>
    <rPh sb="7" eb="9">
      <t>オクガワ</t>
    </rPh>
    <rPh sb="10" eb="13">
      <t>チュウシャジョウ</t>
    </rPh>
    <rPh sb="18" eb="19">
      <t>ウ</t>
    </rPh>
    <rPh sb="19" eb="20">
      <t>ツケ</t>
    </rPh>
    <rPh sb="21" eb="22">
      <t>オコナ</t>
    </rPh>
    <rPh sb="28" eb="30">
      <t>テンナイ</t>
    </rPh>
    <rPh sb="40" eb="42">
      <t>インジ</t>
    </rPh>
    <phoneticPr fontId="1"/>
  </si>
  <si>
    <r>
      <t xml:space="preserve">篠坂S　
</t>
    </r>
    <r>
      <rPr>
        <b/>
        <sz val="11"/>
        <color rgb="FF00B0F0"/>
        <rFont val="游ゴシック"/>
        <family val="3"/>
        <charset val="128"/>
        <scheme val="minor"/>
      </rPr>
      <t>CUE33まで10.8km/獲得標高726m(注3)</t>
    </r>
    <rPh sb="0" eb="2">
      <t>シノサカ</t>
    </rPh>
    <rPh sb="19" eb="21">
      <t>カクトク</t>
    </rPh>
    <rPh sb="21" eb="23">
      <t>ヒョウコウ</t>
    </rPh>
    <rPh sb="28" eb="29">
      <t>チュウ</t>
    </rPh>
    <phoneticPr fontId="1"/>
  </si>
  <si>
    <r>
      <rPr>
        <sz val="11"/>
        <rFont val="游ゴシック"/>
        <family val="3"/>
        <charset val="128"/>
        <scheme val="minor"/>
      </rPr>
      <t>PC2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【西臼塚駐車場】 ※道路右側　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rgb="FF00B0F0"/>
        <rFont val="游ゴシック"/>
        <family val="3"/>
        <charset val="128"/>
        <scheme val="minor"/>
      </rPr>
      <t>CUE34まで3.3km/獲得標高212m(注3)</t>
    </r>
    <rPh sb="5" eb="6">
      <t>ニシ</t>
    </rPh>
    <rPh sb="6" eb="8">
      <t>ウスヅカ</t>
    </rPh>
    <rPh sb="8" eb="11">
      <t>チュウシャジョウ</t>
    </rPh>
    <rPh sb="42" eb="43">
      <t>チュウ</t>
    </rPh>
    <phoneticPr fontId="1"/>
  </si>
  <si>
    <r>
      <rPr>
        <b/>
        <sz val="11"/>
        <rFont val="游ゴシック"/>
        <family val="3"/>
        <charset val="128"/>
        <scheme val="minor"/>
      </rPr>
      <t>スタッフによる通過時刻の記録を行います。</t>
    </r>
    <r>
      <rPr>
        <b/>
        <sz val="11"/>
        <color rgb="FF00B050"/>
        <rFont val="游ゴシック"/>
        <family val="3"/>
        <charset val="128"/>
        <scheme val="minor"/>
      </rPr>
      <t xml:space="preserve">また給水ポイントをCLOSE時刻まで設置します。(注2)
</t>
    </r>
    <r>
      <rPr>
        <b/>
        <sz val="11"/>
        <color rgb="FFFF0000"/>
        <rFont val="游ゴシック"/>
        <family val="3"/>
        <charset val="128"/>
        <scheme val="minor"/>
      </rPr>
      <t>※15:54までに到着すること。</t>
    </r>
    <rPh sb="7" eb="9">
      <t>ツウカ</t>
    </rPh>
    <rPh sb="9" eb="11">
      <t>ジコク</t>
    </rPh>
    <rPh sb="12" eb="14">
      <t>キロク</t>
    </rPh>
    <rPh sb="15" eb="16">
      <t>オコナ</t>
    </rPh>
    <rPh sb="22" eb="24">
      <t>キュウスイ</t>
    </rPh>
    <rPh sb="34" eb="36">
      <t>ジコク</t>
    </rPh>
    <rPh sb="38" eb="40">
      <t>セッチ</t>
    </rPh>
    <rPh sb="45" eb="46">
      <t>チュウ</t>
    </rPh>
    <rPh sb="58" eb="60">
      <t>トウチャク</t>
    </rPh>
    <phoneticPr fontId="1"/>
  </si>
  <si>
    <r>
      <t>・DNS(未出走)する場合は、ホームページよりDNS連絡を入れてください。
・DNF(出走後の途中棄権)する場合は、当日に配布するブルべカードのQRコードより</t>
    </r>
    <r>
      <rPr>
        <b/>
        <sz val="11"/>
        <color rgb="FFFF0000"/>
        <rFont val="游ゴシック"/>
        <family val="3"/>
        <charset val="128"/>
        <scheme val="minor"/>
      </rPr>
      <t>DNFの意思が固まった時点で必ずDNF連絡を入れて下さい。</t>
    </r>
    <r>
      <rPr>
        <b/>
        <sz val="11"/>
        <color theme="1"/>
        <rFont val="游ゴシック"/>
        <family val="3"/>
        <charset val="128"/>
        <scheme val="minor"/>
      </rPr>
      <t xml:space="preserve">
    ➡有人PCなどは全参加者の通過・安否確認が取れるまで待機するため。 本人の連絡が取れない場合、緊急連絡先へ電話確認をします。</t>
    </r>
    <rPh sb="5" eb="8">
      <t>ミシュッソウ</t>
    </rPh>
    <rPh sb="11" eb="13">
      <t>バアイ</t>
    </rPh>
    <rPh sb="26" eb="28">
      <t>レンラク</t>
    </rPh>
    <rPh sb="29" eb="30">
      <t>イ</t>
    </rPh>
    <rPh sb="43" eb="46">
      <t>シュッソウゴ</t>
    </rPh>
    <rPh sb="47" eb="51">
      <t>トチュウキケン</t>
    </rPh>
    <rPh sb="54" eb="56">
      <t>バアイ</t>
    </rPh>
    <rPh sb="58" eb="59">
      <t>トウ</t>
    </rPh>
    <rPh sb="102" eb="104">
      <t>イシ</t>
    </rPh>
    <rPh sb="105" eb="106">
      <t>カタ</t>
    </rPh>
    <rPh sb="116" eb="117">
      <t>カナラ</t>
    </rPh>
    <rPh sb="122" eb="124">
      <t>レンラク</t>
    </rPh>
    <rPh sb="125" eb="126">
      <t>イ</t>
    </rPh>
    <rPh sb="128" eb="129">
      <t>クダ</t>
    </rPh>
    <rPh sb="134" eb="136">
      <t>ユウジン</t>
    </rPh>
    <rPh sb="139" eb="141">
      <t>タイキ</t>
    </rPh>
    <rPh sb="149" eb="151">
      <t>アンピ</t>
    </rPh>
    <rPh sb="151" eb="153">
      <t>カクニン</t>
    </rPh>
    <rPh sb="154" eb="155">
      <t>ト</t>
    </rPh>
    <rPh sb="159" eb="160">
      <t>マ</t>
    </rPh>
    <rPh sb="167" eb="169">
      <t>ホンニン</t>
    </rPh>
    <rPh sb="170" eb="172">
      <t>レンラク</t>
    </rPh>
    <rPh sb="173" eb="174">
      <t>トバアイキンキュウレンラクサキデンワカクニン</t>
    </rPh>
    <phoneticPr fontId="14"/>
  </si>
  <si>
    <r>
      <t>■BRM726 富士山</t>
    </r>
    <r>
      <rPr>
        <b/>
        <sz val="11"/>
        <color theme="1"/>
        <rFont val="游ゴシック"/>
        <family val="3"/>
        <charset val="128"/>
      </rPr>
      <t>五</t>
    </r>
    <r>
      <rPr>
        <b/>
        <sz val="11"/>
        <color theme="1"/>
        <rFont val="游ゴシック"/>
        <family val="3"/>
        <charset val="128"/>
        <scheme val="minor"/>
      </rPr>
      <t>号目をめぐる冒険200km</t>
    </r>
    <r>
      <rPr>
        <b/>
        <sz val="11"/>
        <rFont val="游ゴシック"/>
        <family val="3"/>
        <charset val="128"/>
        <scheme val="minor"/>
      </rPr>
      <t>　Ver2 (6/2更新) CUE13を斜め右に変更(以降走行距離修正)、スバルライン通行料280円に修正</t>
    </r>
    <r>
      <rPr>
        <b/>
        <sz val="11"/>
        <color theme="1"/>
        <rFont val="游ゴシック"/>
        <family val="3"/>
        <charset val="128"/>
        <scheme val="minor"/>
      </rPr>
      <t>　スタート時間5:30</t>
    </r>
    <rPh sb="8" eb="11">
      <t>フジサン</t>
    </rPh>
    <rPh sb="11" eb="12">
      <t>5</t>
    </rPh>
    <rPh sb="12" eb="14">
      <t>ゴウメ</t>
    </rPh>
    <rPh sb="18" eb="20">
      <t>ボウケン</t>
    </rPh>
    <rPh sb="35" eb="37">
      <t>コウシン</t>
    </rPh>
    <rPh sb="45" eb="46">
      <t>ナナ</t>
    </rPh>
    <rPh sb="47" eb="48">
      <t>ミギ</t>
    </rPh>
    <rPh sb="49" eb="51">
      <t>ヘンコウ</t>
    </rPh>
    <rPh sb="52" eb="54">
      <t>イコウ</t>
    </rPh>
    <rPh sb="54" eb="56">
      <t>ソウコウ</t>
    </rPh>
    <rPh sb="56" eb="58">
      <t>キョリ</t>
    </rPh>
    <rPh sb="58" eb="60">
      <t>シュウセイ</t>
    </rPh>
    <rPh sb="76" eb="78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</si>
</sst>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rgb="FF00B0F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color rgb="FF00B05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0" fontId="0" fillId="2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>
      <alignment vertical="center"/>
    </xf>
    <xf numFmtId="0" fontId="5" fillId="0" borderId="4" xfId="0" applyFont="1" applyBorder="1" applyAlignment="1">
      <alignment horizontal="left" vertical="center"/>
    </xf>
    <xf numFmtId="176" fontId="5" fillId="4" borderId="0" xfId="0" applyNumberFormat="1" applyFont="1" applyFill="1" applyAlignment="1">
      <alignment horizontal="left" vertical="center" wrapText="1"/>
    </xf>
  </cellXfs>
  <cellStyles count="4">
    <cellStyle name="桁区切り 2" xfId="2" xr:uid="{7F07682C-08F0-4CB3-B558-A21A2EC49A8D}"/>
    <cellStyle name="標準" xfId="0" builtinId="0"/>
    <cellStyle name="標準 2" xfId="1" xr:uid="{B141A20F-ED09-4C5C-946D-A71858E54E91}"/>
    <cellStyle name="標準 2 2" xfId="3" xr:uid="{5D877A22-EE20-43D7-BC54-D26D638AE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AB14-0DA2-4C09-BC1C-A7B3B7731B54}">
  <sheetPr>
    <pageSetUpPr fitToPage="1"/>
  </sheetPr>
  <dimension ref="A1:K46"/>
  <sheetViews>
    <sheetView tabSelected="1" topLeftCell="A28" zoomScaleNormal="100" workbookViewId="0">
      <selection activeCell="N38" sqref="N38"/>
    </sheetView>
  </sheetViews>
  <sheetFormatPr defaultRowHeight="18.75" x14ac:dyDescent="0.4"/>
  <cols>
    <col min="1" max="1" width="5.875" customWidth="1"/>
    <col min="2" max="2" width="7.125" customWidth="1"/>
    <col min="3" max="3" width="6.25" customWidth="1"/>
    <col min="4" max="4" width="35.5" customWidth="1"/>
    <col min="5" max="5" width="6" customWidth="1"/>
    <col min="6" max="6" width="10.375" customWidth="1"/>
    <col min="7" max="7" width="5.75" customWidth="1"/>
    <col min="8" max="8" width="11.75" customWidth="1"/>
    <col min="9" max="9" width="38.125" customWidth="1"/>
    <col min="10" max="11" width="6.75" customWidth="1"/>
  </cols>
  <sheetData>
    <row r="1" spans="1:11" x14ac:dyDescent="0.4">
      <c r="A1" s="37" t="s">
        <v>102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9.5" thickBot="1" x14ac:dyDescent="0.45">
      <c r="A2" s="15" t="s">
        <v>0</v>
      </c>
      <c r="B2" s="15" t="s">
        <v>70</v>
      </c>
      <c r="C2" s="15" t="s">
        <v>71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 t="s">
        <v>8</v>
      </c>
    </row>
    <row r="3" spans="1:11" ht="38.25" thickTop="1" x14ac:dyDescent="0.4">
      <c r="A3" s="14">
        <v>1</v>
      </c>
      <c r="B3" s="12">
        <v>0</v>
      </c>
      <c r="C3" s="12">
        <v>0</v>
      </c>
      <c r="D3" s="13" t="s">
        <v>62</v>
      </c>
      <c r="E3" s="14"/>
      <c r="F3" s="12"/>
      <c r="G3" s="14"/>
      <c r="H3" s="12"/>
      <c r="I3" s="36" t="s">
        <v>61</v>
      </c>
      <c r="J3" s="16">
        <v>0.22916666666666666</v>
      </c>
      <c r="K3" s="16">
        <v>0.25</v>
      </c>
    </row>
    <row r="4" spans="1:11" x14ac:dyDescent="0.4">
      <c r="A4" s="6">
        <f>A3+1</f>
        <v>2</v>
      </c>
      <c r="B4" s="3">
        <v>0.1</v>
      </c>
      <c r="C4" s="3">
        <v>0.1</v>
      </c>
      <c r="D4" s="3"/>
      <c r="E4" s="6" t="s">
        <v>49</v>
      </c>
      <c r="F4" s="3" t="s">
        <v>9</v>
      </c>
      <c r="G4" s="6"/>
      <c r="H4" s="3" t="s">
        <v>56</v>
      </c>
      <c r="I4" s="5"/>
      <c r="J4" s="11"/>
      <c r="K4" s="11"/>
    </row>
    <row r="5" spans="1:11" x14ac:dyDescent="0.4">
      <c r="A5" s="6">
        <f t="shared" ref="A5:A40" si="0">A4+1</f>
        <v>3</v>
      </c>
      <c r="B5" s="3">
        <v>0.8</v>
      </c>
      <c r="C5" s="3">
        <v>0.8</v>
      </c>
      <c r="D5" s="3"/>
      <c r="E5" s="6" t="s">
        <v>47</v>
      </c>
      <c r="F5" s="3" t="s">
        <v>9</v>
      </c>
      <c r="G5" s="6" t="s">
        <v>11</v>
      </c>
      <c r="H5" s="3"/>
      <c r="I5" s="5"/>
      <c r="J5" s="11"/>
      <c r="K5" s="11"/>
    </row>
    <row r="6" spans="1:11" x14ac:dyDescent="0.4">
      <c r="A6" s="18">
        <f t="shared" si="0"/>
        <v>4</v>
      </c>
      <c r="B6" s="19">
        <v>2.1</v>
      </c>
      <c r="C6" s="19">
        <v>2.1</v>
      </c>
      <c r="D6" s="19"/>
      <c r="E6" s="18" t="s">
        <v>47</v>
      </c>
      <c r="F6" s="19" t="s">
        <v>27</v>
      </c>
      <c r="G6" s="18"/>
      <c r="H6" s="19" t="s">
        <v>72</v>
      </c>
      <c r="I6" s="19"/>
      <c r="J6" s="6"/>
      <c r="K6" s="6"/>
    </row>
    <row r="7" spans="1:11" x14ac:dyDescent="0.4">
      <c r="A7" s="18">
        <f t="shared" si="0"/>
        <v>5</v>
      </c>
      <c r="B7" s="19">
        <v>2.9</v>
      </c>
      <c r="C7" s="19">
        <v>2.9</v>
      </c>
      <c r="D7" s="19"/>
      <c r="E7" s="18" t="s">
        <v>48</v>
      </c>
      <c r="F7" s="19" t="s">
        <v>9</v>
      </c>
      <c r="G7" s="18"/>
      <c r="H7" s="20" t="s">
        <v>57</v>
      </c>
      <c r="I7" s="19"/>
      <c r="J7" s="6"/>
      <c r="K7" s="6"/>
    </row>
    <row r="8" spans="1:11" x14ac:dyDescent="0.4">
      <c r="A8" s="18">
        <f t="shared" si="0"/>
        <v>6</v>
      </c>
      <c r="B8" s="19">
        <v>7.9</v>
      </c>
      <c r="C8" s="19">
        <v>7.9</v>
      </c>
      <c r="D8" s="19" t="s">
        <v>58</v>
      </c>
      <c r="E8" s="18" t="s">
        <v>47</v>
      </c>
      <c r="F8" s="19" t="s">
        <v>10</v>
      </c>
      <c r="G8" s="18" t="s">
        <v>11</v>
      </c>
      <c r="H8" s="19" t="s">
        <v>12</v>
      </c>
      <c r="I8" s="19" t="s">
        <v>59</v>
      </c>
      <c r="J8" s="6"/>
      <c r="K8" s="6"/>
    </row>
    <row r="9" spans="1:11" x14ac:dyDescent="0.4">
      <c r="A9" s="18">
        <f t="shared" si="0"/>
        <v>7</v>
      </c>
      <c r="B9" s="19">
        <v>9.5</v>
      </c>
      <c r="C9" s="19">
        <v>9.5</v>
      </c>
      <c r="D9" s="19" t="s">
        <v>60</v>
      </c>
      <c r="E9" s="18" t="s">
        <v>48</v>
      </c>
      <c r="F9" s="19" t="s">
        <v>13</v>
      </c>
      <c r="G9" s="18" t="s">
        <v>11</v>
      </c>
      <c r="H9" s="19" t="s">
        <v>12</v>
      </c>
      <c r="I9" s="19"/>
      <c r="J9" s="6"/>
      <c r="K9" s="6"/>
    </row>
    <row r="10" spans="1:11" ht="54.6" customHeight="1" x14ac:dyDescent="0.4">
      <c r="A10" s="18">
        <f t="shared" si="0"/>
        <v>8</v>
      </c>
      <c r="B10" s="19">
        <v>9.8000000000000007</v>
      </c>
      <c r="C10" s="19">
        <v>9.8000000000000007</v>
      </c>
      <c r="D10" s="24"/>
      <c r="E10" s="18" t="s">
        <v>48</v>
      </c>
      <c r="F10" s="19" t="s">
        <v>13</v>
      </c>
      <c r="G10" s="18"/>
      <c r="H10" s="19" t="s">
        <v>14</v>
      </c>
      <c r="I10" s="28" t="s">
        <v>86</v>
      </c>
      <c r="J10" s="6"/>
      <c r="K10" s="6"/>
    </row>
    <row r="11" spans="1:11" ht="37.5" x14ac:dyDescent="0.4">
      <c r="A11" s="7">
        <f t="shared" si="0"/>
        <v>9</v>
      </c>
      <c r="B11" s="4">
        <v>21.3</v>
      </c>
      <c r="C11" s="4">
        <v>21.3</v>
      </c>
      <c r="D11" s="8" t="s">
        <v>63</v>
      </c>
      <c r="E11" s="7"/>
      <c r="F11" s="4" t="s">
        <v>15</v>
      </c>
      <c r="G11" s="7"/>
      <c r="H11" s="4" t="s">
        <v>14</v>
      </c>
      <c r="I11" s="4" t="s">
        <v>54</v>
      </c>
      <c r="J11" s="17" t="s">
        <v>73</v>
      </c>
      <c r="K11" s="17" t="s">
        <v>74</v>
      </c>
    </row>
    <row r="12" spans="1:11" x14ac:dyDescent="0.4">
      <c r="A12" s="6">
        <f t="shared" si="0"/>
        <v>10</v>
      </c>
      <c r="B12" s="3">
        <v>32.4</v>
      </c>
      <c r="C12" s="3">
        <f>B12-21.3</f>
        <v>11.099999999999998</v>
      </c>
      <c r="D12" s="3"/>
      <c r="E12" s="6" t="s">
        <v>48</v>
      </c>
      <c r="F12" s="3" t="s">
        <v>13</v>
      </c>
      <c r="G12" s="6"/>
      <c r="H12" s="3"/>
      <c r="I12" s="3" t="s">
        <v>16</v>
      </c>
      <c r="J12" s="6"/>
      <c r="K12" s="6"/>
    </row>
    <row r="13" spans="1:11" x14ac:dyDescent="0.4">
      <c r="A13" s="6">
        <f t="shared" si="0"/>
        <v>11</v>
      </c>
      <c r="B13" s="19">
        <v>32.700000000000003</v>
      </c>
      <c r="C13" s="19">
        <f t="shared" ref="C13:C17" si="1">B13-21.3</f>
        <v>11.400000000000002</v>
      </c>
      <c r="D13" s="19" t="s">
        <v>17</v>
      </c>
      <c r="E13" s="6" t="s">
        <v>49</v>
      </c>
      <c r="F13" s="3" t="s">
        <v>9</v>
      </c>
      <c r="G13" s="6" t="s">
        <v>11</v>
      </c>
      <c r="H13" s="3" t="s">
        <v>12</v>
      </c>
      <c r="I13" s="3"/>
      <c r="J13" s="6"/>
      <c r="K13" s="6"/>
    </row>
    <row r="14" spans="1:11" x14ac:dyDescent="0.4">
      <c r="A14" s="6">
        <f t="shared" si="0"/>
        <v>12</v>
      </c>
      <c r="B14" s="19">
        <v>38.700000000000003</v>
      </c>
      <c r="C14" s="19">
        <f t="shared" si="1"/>
        <v>17.400000000000002</v>
      </c>
      <c r="D14" s="19"/>
      <c r="E14" s="6" t="s">
        <v>50</v>
      </c>
      <c r="F14" s="3" t="s">
        <v>23</v>
      </c>
      <c r="G14" s="6"/>
      <c r="H14" s="3"/>
      <c r="I14" s="3" t="s">
        <v>18</v>
      </c>
      <c r="J14" s="6"/>
      <c r="K14" s="6"/>
    </row>
    <row r="15" spans="1:11" x14ac:dyDescent="0.4">
      <c r="A15" s="6">
        <f t="shared" si="0"/>
        <v>13</v>
      </c>
      <c r="B15" s="19">
        <v>38.9</v>
      </c>
      <c r="C15" s="19">
        <f t="shared" si="1"/>
        <v>17.599999999999998</v>
      </c>
      <c r="D15" s="19"/>
      <c r="E15" s="6" t="s">
        <v>50</v>
      </c>
      <c r="F15" s="5" t="s">
        <v>96</v>
      </c>
      <c r="G15" s="6"/>
      <c r="H15" s="3"/>
      <c r="I15" s="3" t="s">
        <v>82</v>
      </c>
      <c r="J15" s="6"/>
      <c r="K15" s="6"/>
    </row>
    <row r="16" spans="1:11" x14ac:dyDescent="0.4">
      <c r="A16" s="6">
        <f t="shared" si="0"/>
        <v>14</v>
      </c>
      <c r="B16" s="19">
        <v>43.3</v>
      </c>
      <c r="C16" s="19">
        <f t="shared" si="1"/>
        <v>21.999999999999996</v>
      </c>
      <c r="D16" s="19" t="s">
        <v>33</v>
      </c>
      <c r="E16" s="18" t="s">
        <v>47</v>
      </c>
      <c r="F16" s="19" t="s">
        <v>23</v>
      </c>
      <c r="G16" s="18" t="s">
        <v>11</v>
      </c>
      <c r="H16" s="19" t="s">
        <v>12</v>
      </c>
      <c r="I16" s="19" t="s">
        <v>24</v>
      </c>
      <c r="J16" s="6"/>
      <c r="K16" s="6"/>
    </row>
    <row r="17" spans="1:11" ht="37.5" x14ac:dyDescent="0.4">
      <c r="A17" s="7">
        <f t="shared" si="0"/>
        <v>15</v>
      </c>
      <c r="B17" s="21">
        <v>43.7</v>
      </c>
      <c r="C17" s="4">
        <f t="shared" si="1"/>
        <v>22.400000000000002</v>
      </c>
      <c r="D17" s="8" t="s">
        <v>64</v>
      </c>
      <c r="E17" s="7"/>
      <c r="F17" s="4" t="s">
        <v>25</v>
      </c>
      <c r="G17" s="7"/>
      <c r="H17" s="4"/>
      <c r="I17" s="4" t="s">
        <v>26</v>
      </c>
      <c r="J17" s="17" t="s">
        <v>75</v>
      </c>
      <c r="K17" s="17" t="s">
        <v>76</v>
      </c>
    </row>
    <row r="18" spans="1:11" ht="54.75" x14ac:dyDescent="0.4">
      <c r="A18" s="6">
        <f t="shared" si="0"/>
        <v>16</v>
      </c>
      <c r="B18" s="3">
        <v>48.4</v>
      </c>
      <c r="C18" s="3">
        <f>B18-43.7</f>
        <v>4.6999999999999957</v>
      </c>
      <c r="D18" s="3" t="s">
        <v>81</v>
      </c>
      <c r="E18" s="23" t="s">
        <v>47</v>
      </c>
      <c r="F18" s="3" t="s">
        <v>9</v>
      </c>
      <c r="G18" s="6" t="s">
        <v>11</v>
      </c>
      <c r="H18" s="3"/>
      <c r="I18" s="22" t="s">
        <v>89</v>
      </c>
      <c r="J18" s="6"/>
      <c r="K18" s="6"/>
    </row>
    <row r="19" spans="1:11" x14ac:dyDescent="0.4">
      <c r="A19" s="6">
        <f t="shared" si="0"/>
        <v>17</v>
      </c>
      <c r="B19" s="3">
        <v>49.3</v>
      </c>
      <c r="C19" s="3">
        <f t="shared" ref="C19:C23" si="2">B19-43.7</f>
        <v>5.5999999999999943</v>
      </c>
      <c r="D19" s="3"/>
      <c r="E19" s="6" t="s">
        <v>51</v>
      </c>
      <c r="F19" s="3" t="s">
        <v>27</v>
      </c>
      <c r="G19" s="6"/>
      <c r="H19" s="3"/>
      <c r="I19" s="3" t="s">
        <v>20</v>
      </c>
      <c r="J19" s="6"/>
      <c r="K19" s="6"/>
    </row>
    <row r="20" spans="1:11" x14ac:dyDescent="0.4">
      <c r="A20" s="6">
        <f t="shared" si="0"/>
        <v>18</v>
      </c>
      <c r="B20" s="3">
        <v>50.9</v>
      </c>
      <c r="C20" s="3">
        <f t="shared" si="2"/>
        <v>7.1999999999999957</v>
      </c>
      <c r="D20" s="3"/>
      <c r="E20" s="6" t="s">
        <v>47</v>
      </c>
      <c r="F20" s="3" t="s">
        <v>9</v>
      </c>
      <c r="G20" s="6"/>
      <c r="H20" s="3" t="s">
        <v>28</v>
      </c>
      <c r="I20" s="3"/>
      <c r="J20" s="6"/>
      <c r="K20" s="6"/>
    </row>
    <row r="21" spans="1:11" x14ac:dyDescent="0.4">
      <c r="A21" s="6">
        <f t="shared" si="0"/>
        <v>19</v>
      </c>
      <c r="B21" s="3">
        <v>52</v>
      </c>
      <c r="C21" s="3">
        <f t="shared" si="2"/>
        <v>8.2999999999999972</v>
      </c>
      <c r="D21" s="3"/>
      <c r="E21" s="6" t="s">
        <v>51</v>
      </c>
      <c r="F21" s="3" t="s">
        <v>29</v>
      </c>
      <c r="G21" s="6"/>
      <c r="H21" s="3" t="s">
        <v>30</v>
      </c>
      <c r="I21" s="3"/>
      <c r="J21" s="6"/>
      <c r="K21" s="6"/>
    </row>
    <row r="22" spans="1:11" ht="70.900000000000006" customHeight="1" x14ac:dyDescent="0.4">
      <c r="A22" s="6">
        <f t="shared" si="0"/>
        <v>20</v>
      </c>
      <c r="B22" s="3">
        <v>53.6</v>
      </c>
      <c r="C22" s="3">
        <f t="shared" si="2"/>
        <v>9.8999999999999986</v>
      </c>
      <c r="D22" s="20" t="s">
        <v>90</v>
      </c>
      <c r="E22" s="6" t="s">
        <v>47</v>
      </c>
      <c r="F22" s="3" t="s">
        <v>9</v>
      </c>
      <c r="G22" s="6" t="s">
        <v>11</v>
      </c>
      <c r="H22" s="3" t="s">
        <v>31</v>
      </c>
      <c r="I22" s="22" t="s">
        <v>95</v>
      </c>
      <c r="J22" s="6"/>
      <c r="K22" s="6"/>
    </row>
    <row r="23" spans="1:11" ht="37.5" x14ac:dyDescent="0.4">
      <c r="A23" s="7">
        <f t="shared" si="0"/>
        <v>21</v>
      </c>
      <c r="B23" s="4">
        <v>77.8</v>
      </c>
      <c r="C23" s="4">
        <f t="shared" si="2"/>
        <v>34.099999999999994</v>
      </c>
      <c r="D23" s="8" t="s">
        <v>65</v>
      </c>
      <c r="E23" s="7"/>
      <c r="F23" s="4" t="s">
        <v>15</v>
      </c>
      <c r="G23" s="7"/>
      <c r="H23" s="4" t="s">
        <v>31</v>
      </c>
      <c r="I23" s="4" t="s">
        <v>54</v>
      </c>
      <c r="J23" s="17" t="s">
        <v>77</v>
      </c>
      <c r="K23" s="17" t="s">
        <v>78</v>
      </c>
    </row>
    <row r="24" spans="1:11" x14ac:dyDescent="0.4">
      <c r="A24" s="6">
        <f t="shared" si="0"/>
        <v>22</v>
      </c>
      <c r="B24" s="3">
        <v>102</v>
      </c>
      <c r="C24" s="3">
        <f>B24-77.8</f>
        <v>24.200000000000003</v>
      </c>
      <c r="D24" s="3" t="s">
        <v>32</v>
      </c>
      <c r="E24" s="6" t="s">
        <v>47</v>
      </c>
      <c r="F24" s="3" t="s">
        <v>9</v>
      </c>
      <c r="G24" s="6" t="s">
        <v>11</v>
      </c>
      <c r="H24" s="3"/>
      <c r="I24" s="3"/>
      <c r="J24" s="6"/>
      <c r="K24" s="6"/>
    </row>
    <row r="25" spans="1:11" x14ac:dyDescent="0.4">
      <c r="A25" s="6">
        <f t="shared" si="0"/>
        <v>23</v>
      </c>
      <c r="B25" s="3">
        <v>104.2</v>
      </c>
      <c r="C25" s="3">
        <f t="shared" ref="C25:C32" si="3">B25-77.8</f>
        <v>26.400000000000006</v>
      </c>
      <c r="D25" s="3"/>
      <c r="E25" s="6" t="s">
        <v>48</v>
      </c>
      <c r="F25" s="3" t="s">
        <v>9</v>
      </c>
      <c r="G25" s="6"/>
      <c r="H25" s="3"/>
      <c r="I25" s="3"/>
      <c r="J25" s="6"/>
      <c r="K25" s="6"/>
    </row>
    <row r="26" spans="1:11" x14ac:dyDescent="0.4">
      <c r="A26" s="6">
        <f t="shared" si="0"/>
        <v>24</v>
      </c>
      <c r="B26" s="3">
        <v>105.2</v>
      </c>
      <c r="C26" s="3">
        <f t="shared" si="3"/>
        <v>27.400000000000006</v>
      </c>
      <c r="D26" s="3"/>
      <c r="E26" s="6" t="s">
        <v>49</v>
      </c>
      <c r="F26" s="3" t="s">
        <v>29</v>
      </c>
      <c r="G26" s="6"/>
      <c r="H26" s="3"/>
      <c r="I26" s="5" t="s">
        <v>83</v>
      </c>
      <c r="J26" s="6"/>
      <c r="K26" s="6"/>
    </row>
    <row r="27" spans="1:11" x14ac:dyDescent="0.4">
      <c r="A27" s="6">
        <f t="shared" si="0"/>
        <v>25</v>
      </c>
      <c r="B27" s="3">
        <v>109</v>
      </c>
      <c r="C27" s="3">
        <f t="shared" si="3"/>
        <v>31.200000000000003</v>
      </c>
      <c r="D27" s="3"/>
      <c r="E27" s="6" t="s">
        <v>49</v>
      </c>
      <c r="F27" s="3" t="s">
        <v>9</v>
      </c>
      <c r="G27" s="6"/>
      <c r="H27" s="3"/>
      <c r="I27" s="3" t="s">
        <v>34</v>
      </c>
      <c r="J27" s="6"/>
      <c r="K27" s="6"/>
    </row>
    <row r="28" spans="1:11" x14ac:dyDescent="0.4">
      <c r="A28" s="6">
        <f t="shared" si="0"/>
        <v>26</v>
      </c>
      <c r="B28" s="3">
        <v>112.1</v>
      </c>
      <c r="C28" s="3">
        <f t="shared" si="3"/>
        <v>34.299999999999997</v>
      </c>
      <c r="D28" s="3" t="s">
        <v>35</v>
      </c>
      <c r="E28" s="6" t="s">
        <v>47</v>
      </c>
      <c r="F28" s="3" t="s">
        <v>9</v>
      </c>
      <c r="G28" s="6" t="s">
        <v>11</v>
      </c>
      <c r="H28" s="3" t="s">
        <v>37</v>
      </c>
      <c r="I28" s="3"/>
      <c r="J28" s="6"/>
      <c r="K28" s="6"/>
    </row>
    <row r="29" spans="1:11" x14ac:dyDescent="0.4">
      <c r="A29" s="6">
        <f t="shared" si="0"/>
        <v>27</v>
      </c>
      <c r="B29" s="3">
        <v>113.6</v>
      </c>
      <c r="C29" s="3">
        <f t="shared" si="3"/>
        <v>35.799999999999997</v>
      </c>
      <c r="D29" s="3" t="s">
        <v>36</v>
      </c>
      <c r="E29" s="6" t="s">
        <v>48</v>
      </c>
      <c r="F29" s="3" t="s">
        <v>9</v>
      </c>
      <c r="G29" s="6" t="s">
        <v>11</v>
      </c>
      <c r="H29" s="3" t="s">
        <v>38</v>
      </c>
      <c r="I29" s="3"/>
      <c r="J29" s="6"/>
      <c r="K29" s="6"/>
    </row>
    <row r="30" spans="1:11" x14ac:dyDescent="0.4">
      <c r="A30" s="6">
        <f t="shared" si="0"/>
        <v>28</v>
      </c>
      <c r="B30" s="3">
        <v>131.80000000000001</v>
      </c>
      <c r="C30" s="3">
        <f t="shared" si="3"/>
        <v>54.000000000000014</v>
      </c>
      <c r="D30" s="3"/>
      <c r="E30" s="6" t="s">
        <v>49</v>
      </c>
      <c r="F30" s="3" t="s">
        <v>9</v>
      </c>
      <c r="G30" s="6"/>
      <c r="H30" s="3" t="s">
        <v>39</v>
      </c>
      <c r="I30" s="3" t="s">
        <v>21</v>
      </c>
      <c r="J30" s="6"/>
      <c r="K30" s="6"/>
    </row>
    <row r="31" spans="1:11" x14ac:dyDescent="0.4">
      <c r="A31" s="6">
        <f t="shared" si="0"/>
        <v>29</v>
      </c>
      <c r="B31" s="3">
        <v>136.69999999999999</v>
      </c>
      <c r="C31" s="3">
        <f t="shared" si="3"/>
        <v>58.899999999999991</v>
      </c>
      <c r="D31" s="3" t="s">
        <v>40</v>
      </c>
      <c r="E31" s="6" t="s">
        <v>47</v>
      </c>
      <c r="F31" s="3" t="s">
        <v>29</v>
      </c>
      <c r="G31" s="6" t="s">
        <v>11</v>
      </c>
      <c r="H31" s="3" t="s">
        <v>41</v>
      </c>
      <c r="I31" s="3" t="s">
        <v>22</v>
      </c>
      <c r="J31" s="6"/>
      <c r="K31" s="6"/>
    </row>
    <row r="32" spans="1:11" ht="37.5" x14ac:dyDescent="0.4">
      <c r="A32" s="7">
        <f t="shared" si="0"/>
        <v>30</v>
      </c>
      <c r="B32" s="4">
        <v>137.1</v>
      </c>
      <c r="C32" s="4">
        <f t="shared" si="3"/>
        <v>59.3</v>
      </c>
      <c r="D32" s="8" t="s">
        <v>66</v>
      </c>
      <c r="E32" s="7"/>
      <c r="F32" s="4" t="s">
        <v>46</v>
      </c>
      <c r="G32" s="7"/>
      <c r="H32" s="4"/>
      <c r="I32" s="8" t="s">
        <v>91</v>
      </c>
      <c r="J32" s="10">
        <v>0.3972222222222222</v>
      </c>
      <c r="K32" s="34">
        <v>0.60972222222222228</v>
      </c>
    </row>
    <row r="33" spans="1:11" x14ac:dyDescent="0.4">
      <c r="A33" s="6">
        <f t="shared" si="0"/>
        <v>31</v>
      </c>
      <c r="B33" s="3">
        <v>137.5</v>
      </c>
      <c r="C33" s="3">
        <f>B33-137.1</f>
        <v>0.40000000000000568</v>
      </c>
      <c r="D33" s="3" t="s">
        <v>40</v>
      </c>
      <c r="E33" s="6" t="s">
        <v>47</v>
      </c>
      <c r="F33" s="3" t="s">
        <v>19</v>
      </c>
      <c r="G33" s="6" t="s">
        <v>11</v>
      </c>
      <c r="H33" s="3" t="s">
        <v>42</v>
      </c>
      <c r="I33" s="3"/>
      <c r="J33" s="6"/>
      <c r="K33" s="6"/>
    </row>
    <row r="34" spans="1:11" ht="36" customHeight="1" x14ac:dyDescent="0.4">
      <c r="A34" s="6">
        <f t="shared" si="0"/>
        <v>32</v>
      </c>
      <c r="B34" s="3">
        <v>145.4</v>
      </c>
      <c r="C34" s="3">
        <f t="shared" ref="C34:C35" si="4">B34-137.1</f>
        <v>8.3000000000000114</v>
      </c>
      <c r="D34" s="25" t="s">
        <v>98</v>
      </c>
      <c r="E34" s="6" t="s">
        <v>47</v>
      </c>
      <c r="F34" s="3" t="s">
        <v>9</v>
      </c>
      <c r="G34" s="6" t="s">
        <v>11</v>
      </c>
      <c r="H34" s="3" t="s">
        <v>43</v>
      </c>
      <c r="I34" s="25" t="s">
        <v>85</v>
      </c>
      <c r="J34" s="6"/>
      <c r="K34" s="6"/>
    </row>
    <row r="35" spans="1:11" ht="72" x14ac:dyDescent="0.4">
      <c r="A35" s="7">
        <f t="shared" si="0"/>
        <v>33</v>
      </c>
      <c r="B35" s="4">
        <v>156.19999999999999</v>
      </c>
      <c r="C35" s="4">
        <f t="shared" si="4"/>
        <v>19.099999999999994</v>
      </c>
      <c r="D35" s="9" t="s">
        <v>99</v>
      </c>
      <c r="E35" s="7"/>
      <c r="F35" s="4"/>
      <c r="G35" s="7"/>
      <c r="H35" s="4"/>
      <c r="I35" s="32" t="s">
        <v>100</v>
      </c>
      <c r="J35" s="17">
        <v>0.4201388888888889</v>
      </c>
      <c r="K35" s="35">
        <v>0.66249999999999998</v>
      </c>
    </row>
    <row r="36" spans="1:11" ht="54" x14ac:dyDescent="0.4">
      <c r="A36" s="6">
        <f t="shared" si="0"/>
        <v>34</v>
      </c>
      <c r="B36" s="3">
        <v>159.5</v>
      </c>
      <c r="C36" s="3">
        <f>B36-156.2</f>
        <v>3.3000000000000114</v>
      </c>
      <c r="D36" s="26"/>
      <c r="E36" s="6" t="s">
        <v>48</v>
      </c>
      <c r="F36" s="3" t="s">
        <v>9</v>
      </c>
      <c r="G36" s="6"/>
      <c r="H36" s="3" t="s">
        <v>43</v>
      </c>
      <c r="I36" s="29" t="s">
        <v>87</v>
      </c>
      <c r="J36" s="6"/>
      <c r="K36" s="6"/>
    </row>
    <row r="37" spans="1:11" ht="56.25" x14ac:dyDescent="0.4">
      <c r="A37" s="7">
        <f t="shared" si="0"/>
        <v>35</v>
      </c>
      <c r="B37" s="4">
        <v>162.5</v>
      </c>
      <c r="C37" s="4">
        <f>B37-156.2</f>
        <v>6.3000000000000114</v>
      </c>
      <c r="D37" s="33" t="s">
        <v>93</v>
      </c>
      <c r="E37" s="7"/>
      <c r="F37" s="4"/>
      <c r="G37" s="7"/>
      <c r="H37" s="4"/>
      <c r="I37" s="32" t="s">
        <v>94</v>
      </c>
      <c r="J37" s="17">
        <v>0.42916666666666664</v>
      </c>
      <c r="K37" s="35">
        <v>0.68194444444444446</v>
      </c>
    </row>
    <row r="38" spans="1:11" ht="37.5" x14ac:dyDescent="0.4">
      <c r="A38" s="7">
        <f t="shared" si="0"/>
        <v>36</v>
      </c>
      <c r="B38" s="4">
        <v>172.8</v>
      </c>
      <c r="C38" s="4">
        <f>B38-162.5</f>
        <v>10.300000000000011</v>
      </c>
      <c r="D38" s="8" t="s">
        <v>67</v>
      </c>
      <c r="E38" s="7"/>
      <c r="F38" s="8" t="s">
        <v>69</v>
      </c>
      <c r="G38" s="7"/>
      <c r="H38" s="4" t="s">
        <v>43</v>
      </c>
      <c r="I38" s="4" t="s">
        <v>54</v>
      </c>
      <c r="J38" s="17" t="s">
        <v>79</v>
      </c>
      <c r="K38" s="17" t="s">
        <v>80</v>
      </c>
    </row>
    <row r="39" spans="1:11" x14ac:dyDescent="0.4">
      <c r="A39" s="6">
        <f t="shared" si="0"/>
        <v>37</v>
      </c>
      <c r="B39" s="3">
        <v>186.3</v>
      </c>
      <c r="C39" s="3">
        <f>B39-172.8</f>
        <v>13.5</v>
      </c>
      <c r="D39" s="3"/>
      <c r="E39" s="6" t="s">
        <v>49</v>
      </c>
      <c r="F39" s="3" t="s">
        <v>9</v>
      </c>
      <c r="G39" s="6"/>
      <c r="H39" s="3" t="s">
        <v>44</v>
      </c>
      <c r="I39" s="3"/>
      <c r="J39" s="6"/>
      <c r="K39" s="6"/>
    </row>
    <row r="40" spans="1:11" ht="72" x14ac:dyDescent="0.4">
      <c r="A40" s="7">
        <f t="shared" si="0"/>
        <v>38</v>
      </c>
      <c r="B40" s="4">
        <v>201.6</v>
      </c>
      <c r="C40" s="4">
        <f>B40-172.8</f>
        <v>28.799999999999983</v>
      </c>
      <c r="D40" s="8" t="s">
        <v>68</v>
      </c>
      <c r="E40" s="7"/>
      <c r="F40" s="4" t="s">
        <v>45</v>
      </c>
      <c r="G40" s="7"/>
      <c r="H40" s="4"/>
      <c r="I40" s="9" t="s">
        <v>97</v>
      </c>
      <c r="J40" s="10">
        <v>0.47430555555555554</v>
      </c>
      <c r="K40" s="10">
        <v>0.79166666666666663</v>
      </c>
    </row>
    <row r="41" spans="1:11" x14ac:dyDescent="0.4">
      <c r="A41" s="1" t="s">
        <v>52</v>
      </c>
      <c r="B41" s="1" t="s">
        <v>55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4">
      <c r="A42" s="31" t="s">
        <v>53</v>
      </c>
      <c r="B42" s="30" t="s">
        <v>92</v>
      </c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4">
      <c r="A43" s="27" t="s">
        <v>84</v>
      </c>
      <c r="B43" s="27" t="s">
        <v>88</v>
      </c>
    </row>
    <row r="44" spans="1:11" ht="19.5" customHeight="1" x14ac:dyDescent="0.4">
      <c r="A44" s="38" t="s">
        <v>101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</sheetData>
  <mergeCells count="2">
    <mergeCell ref="A1:K1"/>
    <mergeCell ref="A44:K46"/>
  </mergeCells>
  <phoneticPr fontId="1"/>
  <pageMargins left="0.39370078740157483" right="0.23622047244094491" top="0.19685039370078741" bottom="0.19685039370078741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C I f x U u C J e J y k A A A A 9 Q A A A B I A H A B D b 2 5 m a W c v U G F j a 2 F n Z S 5 4 b W w g o h g A K K A U A A A A A A A A A A A A A A A A A A A A A A A A A A A A h Y + x D o I w G I R f h X S n L d V B y U 8 Z 3 I w k J C b G t S k V q l A M L Z Z 3 c / C R f A U x i r o 5 3 n d 3 y d 3 9 e o N 0 a O r g o j q r W 5 O g C F M U K C P b Q p s y Q b 0 7 h A u U c s i F P I l S B W P Y 2 H i w O k G V c + e Y E O 8 9 9 j P c d i V h l E Z k n 2 2 2 s l K N C L W x T h i p 0 K d V / G 8 h D r v X G M 7 w c o 4 Z Y 5 g C m R h k 2 n x 9 N s 5 9 u j 8 Q V n 3 t + k 7 x o w j X O Z B J A n l f 4 A 9 Q S w M E F A A C A A g A C I f x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i H 8 V I 0 9 v a D r g E A A B g J A A A T A B w A R m 9 y b X V s Y X M v U 2 V j d G l v b j E u b S C i G A A o o B Q A A A A A A A A A A A A A A A A A A A A A A A A A A A D t l M 1 O G z E Q x + + R 8 g 7 W c t m V r C h p V Q 6 t 9 o D y I U 6 U K u F E e j C 7 Q 2 P h t S O P N z S K k C B 7 Q A i u S E h I l A M P 0 E M v S P A 0 V v I c d Q g k Q A B x y K m N L 7 b H 4 5 n / e H 4 y Q m S 4 k q Q + n k t f 8 r l 8 D l t M Q 0 y i F L A F Y E h I B J h 8 j r h h + 7 c 2 u 7 H 9 a 2 c s Y 6 d Q U V G a g D R + j Q s o l J U 0 b o O + V / 7 c 3 E D Q 2 P y a K A O k o b D F u 6 x Z A d w x q t 1 8 C F 2 I s O M F d L M C g i f c g A 4 9 6 l F S V i J N J I b L l F R l p G I u f 4 T L n 4 r F E i X f U h e v b r o C w u m y s K Y k f A / o W O P w 7 H B 4 e W M P T m 3 / x B 7 8 s t m Z z T K b 7 T v h w 9 P f T n i D b b k 7 6 1 q N t K 0 C i 5 1 Q f 1 I Z J Z v 3 R y t C 1 C M m m M b Q 6 H S a Y H B 1 N D z / M 0 k w u D i e B G 1 o J n F b 6 W R c Q q P b B v T f F k R 7 P W / k 5 + o 2 b i I G f p o 9 S n r e m p O A M 9 Y K R 8 N k B M T f S Q J S c 0 p J 3 T B t H h x l m m y B v n O t C u i w u / b 6 S f D C u e t G p H l 7 5 D G T p h q 7 d s R P z H t B P s f l a 0 / w m J w l b 8 K O / y H w 5 g m Q 2 p V C s R g X C P 0 / C J X m i 9 C z P 2 g U f w H R P w / R x w V E C 4 j e D d F f U E s B A i 0 A F A A C A A g A C I f x U u C J e J y k A A A A 9 Q A A A B I A A A A A A A A A A A A A A A A A A A A A A E N v b m Z p Z y 9 Q Y W N r Y W d l L n h t b F B L A Q I t A B Q A A g A I A A i H 8 V I P y u m r p A A A A O k A A A A T A A A A A A A A A A A A A A A A A P A A A A B b Q 2 9 u d G V u d F 9 U e X B l c 1 0 u e G 1 s U E s B A i 0 A F A A C A A g A C I f x U j T 2 9 o O u A Q A A G A k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y 4 A A A A A A A D 9 L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3 V l c 2 h l Z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k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E 3 V D A 1 O j U z O j E 3 L j U 1 N T E 5 O D F a I i A v P j x F b n R y e S B U e X B l P S J G a W x s Q 2 9 s d W 1 u V H l w Z X M i I F Z h b H V l P S J z Q m d Z R k J R W U c i I C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l c 2 h l Z X Q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T d U M T A 6 N T M 6 M T E u N z c y N D A 1 M 1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y N 1 Q y M T o 1 N z o 0 N y 4 y N z Y 3 M D c 5 W i I g L z 4 8 R W 5 0 c n k g V H l w Z T 0 i R m l s b E N v b H V t b l R 5 c G V z I i B W Y W x 1 Z T 0 i c 0 J n W U Z C U V l H I i A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V l c 2 h l Z X Q g K D E p L + W k i e a b t O O B l e O C j O O B n + W e i y 5 7 V H l w Z S w w f S Z x d W 9 0 O y w m c X V v d D t T Z W N 0 a W 9 u M S 9 j d W V z a G V l d C A o M S k v 5 a S J 5 p u 0 4 4 G V 4 4 K M 4 4 G f 5 Z 6 L L n t O b 3 R l c y w x f S Z x d W 9 0 O y w m c X V v d D t T Z W N 0 a W 9 u M S 9 j d W V z a G V l d C A o M S k v 5 a S J 5 p u 0 4 4 G V 4 4 K M 4 4 G f 5 Z 6 L L n t E a X N 0 Y W 5 j Z S A o a 2 0 p I E Z y b 2 0 g U 3 R h c n Q s M n 0 m c X V v d D s s J n F 1 b 3 Q 7 U 2 V j d G l v b j E v Y 3 V l c 2 h l Z X Q g K D E p L + W k i e a b t O O B l e O C j O O B n + W e i y 5 7 R W x l d m F 0 a W 9 u I C h t K S w z f S Z x d W 9 0 O y w m c X V v d D t T Z W N 0 a W 9 u M S 9 j d W V z a G V l d C A o M S k v 5 a S J 5 p u 0 4 4 G V 4 4 K M 4 4 G f 5 Z 6 L L n t E Z X N j c m l w d G l v b i w 0 f S Z x d W 9 0 O y w m c X V v d D t T Z W N 0 a W 9 u M S 9 j d W V z a G V l d C A o M S k v 5 a S J 5 p u 0 4 4 G V 4 4 K M 4 4 G f 5 Z 6 L L n t F Z G l 0 Z W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3 V l c 2 h l Z X Q g K D E p L + W k i e a b t O O B l e O C j O O B n + W e i y 5 7 V H l w Z S w w f S Z x d W 9 0 O y w m c X V v d D t T Z W N 0 a W 9 u M S 9 j d W V z a G V l d C A o M S k v 5 a S J 5 p u 0 4 4 G V 4 4 K M 4 4 G f 5 Z 6 L L n t O b 3 R l c y w x f S Z x d W 9 0 O y w m c X V v d D t T Z W N 0 a W 9 u M S 9 j d W V z a G V l d C A o M S k v 5 a S J 5 p u 0 4 4 G V 4 4 K M 4 4 G f 5 Z 6 L L n t E a X N 0 Y W 5 j Z S A o a 2 0 p I E Z y b 2 0 g U 3 R h c n Q s M n 0 m c X V v d D s s J n F 1 b 3 Q 7 U 2 V j d G l v b j E v Y 3 V l c 2 h l Z X Q g K D E p L + W k i e a b t O O B l e O C j O O B n + W e i y 5 7 R W x l d m F 0 a W 9 u I C h t K S w z f S Z x d W 9 0 O y w m c X V v d D t T Z W N 0 a W 9 u M S 9 j d W V z a G V l d C A o M S k v 5 a S J 5 p u 0 4 4 G V 4 4 K M 4 4 G f 5 Z 6 L L n t E Z X N j c m l w d G l v b i w 0 f S Z x d W 9 0 O y w m c X V v d D t T Z W N 0 a W 9 u M S 9 j d W V z a G V l d C A o M S k v 5 a S J 5 p u 0 4 4 G V 4 4 K M 4 4 G f 5 Z 6 L L n t F Z G l 0 Z W Q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1 Z X N o Z W V 0 J T I w K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E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E 3 V D A 3 O j I 5 O j U 1 L j U 5 M j Q z N D V a I i A v P j x F b n R y e S B U e X B l P S J G a W x s Q 2 9 s d W 1 u V H l w Z X M i I F Z h b H V l P S J z Q m d Z R k J R W U c i I C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A o M y k v 5 a S J 5 p u 0 4 4 G V 4 4 K M 4 4 G f 5 Z 6 L L n t U e X B l L D B 9 J n F 1 b 3 Q 7 L C Z x d W 9 0 O 1 N l Y 3 R p b 2 4 x L 2 N 1 Z X N o Z W V 0 I C g z K S / l p I n m m 7 T j g Z X j g o z j g Z / l n o s u e 0 5 v d G V z L D F 9 J n F 1 b 3 Q 7 L C Z x d W 9 0 O 1 N l Y 3 R p b 2 4 x L 2 N 1 Z X N o Z W V 0 I C g z K S / l p I n m m 7 T j g Z X j g o z j g Z / l n o s u e 0 R p c 3 R h b m N l I C h r b S k g R n J v b S B T d G F y d C w y f S Z x d W 9 0 O y w m c X V v d D t T Z W N 0 a W 9 u M S 9 j d W V z a G V l d C A o M y k v 5 a S J 5 p u 0 4 4 G V 4 4 K M 4 4 G f 5 Z 6 L L n t F b G V 2 Y X R p b 2 4 g K G 0 p L D N 9 J n F 1 b 3 Q 7 L C Z x d W 9 0 O 1 N l Y 3 R p b 2 4 x L 2 N 1 Z X N o Z W V 0 I C g z K S / l p I n m m 7 T j g Z X j g o z j g Z / l n o s u e 0 R l c 2 N y a X B 0 a W 9 u L D R 9 J n F 1 b 3 Q 7 L C Z x d W 9 0 O 1 N l Y 3 R p b 2 4 x L 2 N 1 Z X N o Z W V 0 I C g z K S / l p I n m m 7 T j g Z X j g o z j g Z / l n o s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A o M y k v 5 a S J 5 p u 0 4 4 G V 4 4 K M 4 4 G f 5 Z 6 L L n t U e X B l L D B 9 J n F 1 b 3 Q 7 L C Z x d W 9 0 O 1 N l Y 3 R p b 2 4 x L 2 N 1 Z X N o Z W V 0 I C g z K S / l p I n m m 7 T j g Z X j g o z j g Z / l n o s u e 0 5 v d G V z L D F 9 J n F 1 b 3 Q 7 L C Z x d W 9 0 O 1 N l Y 3 R p b 2 4 x L 2 N 1 Z X N o Z W V 0 I C g z K S / l p I n m m 7 T j g Z X j g o z j g Z / l n o s u e 0 R p c 3 R h b m N l I C h r b S k g R n J v b S B T d G F y d C w y f S Z x d W 9 0 O y w m c X V v d D t T Z W N 0 a W 9 u M S 9 j d W V z a G V l d C A o M y k v 5 a S J 5 p u 0 4 4 G V 4 4 K M 4 4 G f 5 Z 6 L L n t F b G V 2 Y X R p b 2 4 g K G 0 p L D N 9 J n F 1 b 3 Q 7 L C Z x d W 9 0 O 1 N l Y 3 R p b 2 4 x L 2 N 1 Z X N o Z W V 0 I C g z K S / l p I n m m 7 T j g Z X j g o z j g Z / l n o s u e 0 R l c 2 N y a X B 0 a W 9 u L D R 9 J n F 1 b 3 Q 7 L C Z x d W 9 0 O 1 N l Y 3 R p b 2 4 x L 2 N 1 Z X N o Z W V 0 I C g z K S / l p I n m m 7 T j g Z X j g o z j g Z / l n o s u e 0 V k a X R l Z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l c 2 h l Z X Q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y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y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i r g G m k g P x H n n Z 5 5 Q T S S m Q A A A A A A g A A A A A A E G Y A A A A B A A A g A A A A p W E z F 8 M T 1 U R j c J + c M N 1 v p x R Y R l u Y B w 0 t + 2 r n e Y z T T X Q A A A A A D o A A A A A C A A A g A A A A 8 + 3 J i R p E T + m 9 I b p d y l f t f e Y n 1 g c M n 2 X m Z + 8 F Q l G a S p h Q A A A A x i 3 3 s Y M P e A J G N e E m t v a h 2 u 7 i e Z 4 J x Y z H a g + 7 g z n a J 0 P 7 f D F X e o K + j X w / L F n B 7 x K e O L Q J 2 s N 7 f m S O 6 g u X J J 4 Q i Q z W n V r H 6 x J p F u c o 4 I 6 p f Z h A A A A A y 9 x d o M X k a V 5 X P k R o 3 Z S w O h R W L s m 2 H E w 2 G v d B I C / 5 h W 3 k M E Q G 6 I j G 4 J K z 9 T Z E l L h X Z 1 w 0 A + j p t 3 y X j J 9 h F I / A N w = = < / D a t a M a s h u p > 
</file>

<file path=customXml/itemProps1.xml><?xml version="1.0" encoding="utf-8"?>
<ds:datastoreItem xmlns:ds="http://schemas.openxmlformats.org/officeDocument/2006/customXml" ds:itemID="{F162FBA5-13FA-4B47-A604-7A2FC10A0B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 Takao</dc:creator>
  <cp:lastModifiedBy>隆雄 岡田</cp:lastModifiedBy>
  <cp:lastPrinted>2026-06-02T14:40:36Z</cp:lastPrinted>
  <dcterms:created xsi:type="dcterms:W3CDTF">2021-04-17T05:48:27Z</dcterms:created>
  <dcterms:modified xsi:type="dcterms:W3CDTF">2026-06-02T14:40:41Z</dcterms:modified>
</cp:coreProperties>
</file>