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ote Toshiya\Desktop\ブルべ関係\2021イザベラ真澄400\"/>
    </mc:Choice>
  </mc:AlternateContent>
  <xr:revisionPtr revIDLastSave="0" documentId="13_ncr:1_{4969CE0B-2DD2-477C-8DD8-C16A1D0EB3AF}" xr6:coauthVersionLast="47" xr6:coauthVersionMax="47" xr10:uidLastSave="{00000000-0000-0000-0000-000000000000}"/>
  <bookViews>
    <workbookView xWindow="-120" yWindow="-120" windowWidth="29040" windowHeight="15840" xr2:uid="{EB22BCFE-6752-484C-BA81-0C094558DC4C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3" l="1"/>
  <c r="A81" i="3" s="1"/>
  <c r="A82" i="3" s="1"/>
  <c r="C73" i="3"/>
  <c r="C74" i="3"/>
  <c r="C75" i="3"/>
  <c r="C76" i="3"/>
  <c r="C77" i="3"/>
  <c r="C78" i="3"/>
  <c r="C79" i="3"/>
  <c r="C72" i="3"/>
  <c r="C63" i="3"/>
  <c r="C64" i="3"/>
  <c r="C65" i="3"/>
  <c r="C66" i="3"/>
  <c r="C67" i="3"/>
  <c r="C68" i="3"/>
  <c r="C69" i="3"/>
  <c r="C70" i="3"/>
  <c r="C71" i="3"/>
  <c r="C62" i="3"/>
  <c r="C57" i="3"/>
  <c r="C58" i="3"/>
  <c r="C59" i="3"/>
  <c r="C60" i="3"/>
  <c r="C61" i="3"/>
  <c r="C56" i="3"/>
  <c r="C49" i="3"/>
  <c r="C50" i="3"/>
  <c r="C51" i="3"/>
  <c r="C52" i="3"/>
  <c r="C53" i="3"/>
  <c r="C54" i="3"/>
  <c r="C55" i="3"/>
  <c r="C48" i="3"/>
  <c r="C45" i="3"/>
  <c r="C46" i="3"/>
  <c r="C47" i="3"/>
  <c r="C44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23" i="3"/>
  <c r="C15" i="3"/>
  <c r="C16" i="3"/>
  <c r="C17" i="3"/>
  <c r="C18" i="3"/>
  <c r="C19" i="3"/>
  <c r="C20" i="3"/>
  <c r="C21" i="3"/>
  <c r="C22" i="3"/>
  <c r="C14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9C5F73-634F-4094-8963-E20FDCF7EA2A}" keepAlive="1" name="クエリ - cuesheet" description="ブック内の 'cuesheet' クエリへの接続です。" type="5" refreshedVersion="7" background="1" saveData="1">
    <dbPr connection="Provider=Microsoft.Mashup.OleDb.1;Data Source=$Workbook$;Location=cuesheet;Extended Properties=&quot;&quot;" command="SELECT * FROM [cuesheet]"/>
  </connection>
  <connection id="2" xr16:uid="{5B32D0C9-72C2-4888-83B2-6215571B7591}" keepAlive="1" name="クエリ - cuesheet (2)" description="ブック内の 'cuesheet (2)' クエリへの接続です。" type="5" refreshedVersion="7" background="1" saveData="1">
    <dbPr connection="Provider=Microsoft.Mashup.OleDb.1;Data Source=$Workbook$;Location=cuesheet (2);Extended Properties=&quot;&quot;" command="SELECT * FROM [cuesheet (2)]"/>
  </connection>
</connections>
</file>

<file path=xl/sharedStrings.xml><?xml version="1.0" encoding="utf-8"?>
<sst xmlns="http://schemas.openxmlformats.org/spreadsheetml/2006/main" count="283" uniqueCount="109">
  <si>
    <t>タイトル</t>
  </si>
  <si>
    <t>CUE</t>
  </si>
  <si>
    <t>PC</t>
  </si>
  <si>
    <t>TRIP</t>
  </si>
  <si>
    <t>ADD</t>
  </si>
  <si>
    <t>POINT NAME</t>
  </si>
  <si>
    <t>CR</t>
  </si>
  <si>
    <t>DIR</t>
  </si>
  <si>
    <t>SIG</t>
  </si>
  <si>
    <t>RT</t>
  </si>
  <si>
    <t>Guide</t>
  </si>
  <si>
    <t>OPEN</t>
  </si>
  <si>
    <t>CLOSE</t>
  </si>
  <si>
    <t>┤</t>
  </si>
  <si>
    <t>開催日</t>
  </si>
  <si>
    <t>距離</t>
  </si>
  <si>
    <t>スタート時間</t>
  </si>
  <si>
    <t>イザベラx真澄 400km</t>
    <phoneticPr fontId="1"/>
  </si>
  <si>
    <t>Start</t>
    <phoneticPr fontId="1"/>
  </si>
  <si>
    <t>JR鶴岡駅</t>
    <rPh sb="2" eb="4">
      <t>ツルオカ</t>
    </rPh>
    <rPh sb="4" eb="5">
      <t>エキ</t>
    </rPh>
    <phoneticPr fontId="1"/>
  </si>
  <si>
    <t>直進</t>
    <rPh sb="0" eb="2">
      <t>チョクシン</t>
    </rPh>
    <phoneticPr fontId="1"/>
  </si>
  <si>
    <t>左</t>
    <phoneticPr fontId="1"/>
  </si>
  <si>
    <t>〇</t>
    <phoneticPr fontId="1"/>
  </si>
  <si>
    <t>左前方</t>
    <rPh sb="0" eb="3">
      <t>ヒダリゼンポウ</t>
    </rPh>
    <phoneticPr fontId="1"/>
  </si>
  <si>
    <t>├</t>
    <phoneticPr fontId="1"/>
  </si>
  <si>
    <t>┬</t>
    <phoneticPr fontId="1"/>
  </si>
  <si>
    <t>左</t>
    <rPh sb="0" eb="1">
      <t>ヒダリ</t>
    </rPh>
    <phoneticPr fontId="1"/>
  </si>
  <si>
    <t>┤</t>
    <phoneticPr fontId="1"/>
  </si>
  <si>
    <t>右</t>
    <phoneticPr fontId="1"/>
  </si>
  <si>
    <t>PC1</t>
    <phoneticPr fontId="1"/>
  </si>
  <si>
    <t>変則4差路</t>
    <rPh sb="0" eb="2">
      <t>ヘンソク</t>
    </rPh>
    <rPh sb="3" eb="5">
      <t>サロ</t>
    </rPh>
    <phoneticPr fontId="1"/>
  </si>
  <si>
    <t>徳沢S</t>
    <rPh sb="0" eb="2">
      <t>トクサワ</t>
    </rPh>
    <phoneticPr fontId="1"/>
  </si>
  <si>
    <t>Aコープ大正寺店の写真を撮る</t>
    <rPh sb="4" eb="8">
      <t>タイショウジテン</t>
    </rPh>
    <rPh sb="9" eb="11">
      <t>シャシン</t>
    </rPh>
    <rPh sb="12" eb="13">
      <t>ト</t>
    </rPh>
    <phoneticPr fontId="1"/>
  </si>
  <si>
    <t>新屋・下浜方面</t>
    <rPh sb="0" eb="2">
      <t>シンヤ</t>
    </rPh>
    <rPh sb="3" eb="5">
      <t>シモハマ</t>
    </rPh>
    <rPh sb="5" eb="7">
      <t>ホウメン</t>
    </rPh>
    <phoneticPr fontId="1"/>
  </si>
  <si>
    <t>右側</t>
    <rPh sb="0" eb="2">
      <t>ミギガワ</t>
    </rPh>
    <phoneticPr fontId="1"/>
  </si>
  <si>
    <t>PC2</t>
    <phoneticPr fontId="1"/>
  </si>
  <si>
    <t>Finish</t>
    <phoneticPr fontId="1"/>
  </si>
  <si>
    <t>K48</t>
    <phoneticPr fontId="1"/>
  </si>
  <si>
    <t>K349、R345</t>
    <phoneticPr fontId="1"/>
  </si>
  <si>
    <t>右</t>
    <rPh sb="0" eb="1">
      <t>ミギ</t>
    </rPh>
    <phoneticPr fontId="1"/>
  </si>
  <si>
    <t>R345、市道</t>
    <rPh sb="5" eb="7">
      <t>シドウ</t>
    </rPh>
    <phoneticPr fontId="1"/>
  </si>
  <si>
    <t>├</t>
    <phoneticPr fontId="1"/>
  </si>
  <si>
    <t>K46</t>
    <phoneticPr fontId="1"/>
  </si>
  <si>
    <t>┼</t>
    <phoneticPr fontId="1"/>
  </si>
  <si>
    <t>立川町狩川S</t>
    <rPh sb="0" eb="3">
      <t>タチカワチョウ</t>
    </rPh>
    <rPh sb="3" eb="5">
      <t>カリカワ</t>
    </rPh>
    <phoneticPr fontId="1"/>
  </si>
  <si>
    <t>┬</t>
    <phoneticPr fontId="1"/>
  </si>
  <si>
    <t>R47</t>
    <phoneticPr fontId="1"/>
  </si>
  <si>
    <t>┤</t>
    <phoneticPr fontId="1"/>
  </si>
  <si>
    <t>K34</t>
    <phoneticPr fontId="1"/>
  </si>
  <si>
    <t>左側</t>
    <rPh sb="0" eb="2">
      <t>ヒダリガワ</t>
    </rPh>
    <phoneticPr fontId="1"/>
  </si>
  <si>
    <t>7-11 戸沢津谷店</t>
    <rPh sb="5" eb="7">
      <t>トザワ</t>
    </rPh>
    <rPh sb="7" eb="9">
      <t>ツタニ</t>
    </rPh>
    <rPh sb="9" eb="10">
      <t>ミセ</t>
    </rPh>
    <phoneticPr fontId="1"/>
  </si>
  <si>
    <t>K328</t>
    <phoneticPr fontId="1"/>
  </si>
  <si>
    <t>R458、K35</t>
    <phoneticPr fontId="1"/>
  </si>
  <si>
    <t>K321</t>
    <phoneticPr fontId="1"/>
  </si>
  <si>
    <t>R344</t>
    <phoneticPr fontId="1"/>
  </si>
  <si>
    <t>酒田市観音寺S</t>
    <rPh sb="0" eb="6">
      <t>サカタシカンノンジ</t>
    </rPh>
    <phoneticPr fontId="1"/>
  </si>
  <si>
    <t>R345</t>
    <phoneticPr fontId="1"/>
  </si>
  <si>
    <t>菅里S</t>
    <rPh sb="0" eb="2">
      <t>スガサト</t>
    </rPh>
    <phoneticPr fontId="1"/>
  </si>
  <si>
    <t>R7</t>
    <phoneticPr fontId="1"/>
  </si>
  <si>
    <t>ファミリーマート遊佐西浜店</t>
    <rPh sb="8" eb="13">
      <t>ユウサニシハマテン</t>
    </rPh>
    <phoneticPr fontId="1"/>
  </si>
  <si>
    <t>K131</t>
    <phoneticPr fontId="1"/>
  </si>
  <si>
    <t>K58</t>
    <phoneticPr fontId="1"/>
  </si>
  <si>
    <t>┼</t>
    <phoneticPr fontId="1"/>
  </si>
  <si>
    <t>K32</t>
    <phoneticPr fontId="1"/>
  </si>
  <si>
    <t>K32→K166</t>
    <phoneticPr fontId="1"/>
  </si>
  <si>
    <t>直進</t>
    <rPh sb="0" eb="2">
      <t>チョクシン</t>
    </rPh>
    <phoneticPr fontId="1"/>
  </si>
  <si>
    <t>この先立体交差歩道走行可</t>
    <rPh sb="2" eb="3">
      <t>サキ</t>
    </rPh>
    <phoneticPr fontId="1"/>
  </si>
  <si>
    <t>K289</t>
    <phoneticPr fontId="1"/>
  </si>
  <si>
    <t>R7</t>
    <phoneticPr fontId="1"/>
  </si>
  <si>
    <t>7-11 由利本庄大門本通店</t>
    <rPh sb="5" eb="7">
      <t>ユリ</t>
    </rPh>
    <rPh sb="7" eb="9">
      <t>ホンジョウ</t>
    </rPh>
    <rPh sb="9" eb="11">
      <t>ダイモン</t>
    </rPh>
    <rPh sb="11" eb="13">
      <t>ホントオリ</t>
    </rPh>
    <rPh sb="13" eb="14">
      <t>テン</t>
    </rPh>
    <phoneticPr fontId="1"/>
  </si>
  <si>
    <t>K165</t>
    <phoneticPr fontId="1"/>
  </si>
  <si>
    <t>市道→R105</t>
    <rPh sb="0" eb="2">
      <t>シドウ</t>
    </rPh>
    <phoneticPr fontId="1"/>
  </si>
  <si>
    <t>フォトコントロール</t>
    <phoneticPr fontId="1"/>
  </si>
  <si>
    <t>PC3</t>
    <phoneticPr fontId="1"/>
  </si>
  <si>
    <t>K65</t>
    <phoneticPr fontId="1"/>
  </si>
  <si>
    <t>橋を渡り、その後K65をたどる</t>
    <rPh sb="0" eb="1">
      <t>ハシ</t>
    </rPh>
    <rPh sb="2" eb="3">
      <t>ワタ</t>
    </rPh>
    <rPh sb="7" eb="8">
      <t>ゴ</t>
    </rPh>
    <phoneticPr fontId="1"/>
  </si>
  <si>
    <t>港大橋前S</t>
    <rPh sb="0" eb="3">
      <t>ミナトオオハシ</t>
    </rPh>
    <rPh sb="3" eb="4">
      <t>マエ</t>
    </rPh>
    <phoneticPr fontId="1"/>
  </si>
  <si>
    <t>土崎臨海十字路S</t>
    <rPh sb="0" eb="7">
      <t>ツチサキリンカイジュウジロ</t>
    </rPh>
    <phoneticPr fontId="1"/>
  </si>
  <si>
    <t>PC4</t>
    <phoneticPr fontId="1"/>
  </si>
  <si>
    <t>ファミリーマート秋田南大橋店</t>
    <rPh sb="8" eb="10">
      <t>アキタ</t>
    </rPh>
    <rPh sb="10" eb="14">
      <t>ミナミオオハシテン</t>
    </rPh>
    <phoneticPr fontId="1"/>
  </si>
  <si>
    <t>港湾通り→K56</t>
    <rPh sb="0" eb="3">
      <t>コウワンドオ</t>
    </rPh>
    <phoneticPr fontId="1"/>
  </si>
  <si>
    <t>棒沼台S</t>
    <rPh sb="0" eb="3">
      <t>ボウヌマダイ</t>
    </rPh>
    <phoneticPr fontId="1"/>
  </si>
  <si>
    <t>R101</t>
    <phoneticPr fontId="1"/>
  </si>
  <si>
    <t>メロンロード</t>
    <phoneticPr fontId="1"/>
  </si>
  <si>
    <t>芝童森S</t>
    <rPh sb="0" eb="1">
      <t>シバ</t>
    </rPh>
    <rPh sb="1" eb="2">
      <t>ドウ</t>
    </rPh>
    <rPh sb="2" eb="3">
      <t>モリ</t>
    </rPh>
    <phoneticPr fontId="1"/>
  </si>
  <si>
    <t>浅内S</t>
    <rPh sb="0" eb="2">
      <t>アサウチ</t>
    </rPh>
    <phoneticPr fontId="1"/>
  </si>
  <si>
    <t>豊祥岱S</t>
    <rPh sb="0" eb="1">
      <t>トヨ</t>
    </rPh>
    <rPh sb="1" eb="2">
      <t>サチ</t>
    </rPh>
    <rPh sb="2" eb="3">
      <t>タイ</t>
    </rPh>
    <phoneticPr fontId="1"/>
  </si>
  <si>
    <t>K205</t>
    <phoneticPr fontId="1"/>
  </si>
  <si>
    <t>向能代S</t>
    <rPh sb="0" eb="3">
      <t>ムカイノシロ</t>
    </rPh>
    <phoneticPr fontId="1"/>
  </si>
  <si>
    <t>K143、205、64</t>
    <phoneticPr fontId="1"/>
  </si>
  <si>
    <t>K317→322</t>
    <phoneticPr fontId="1"/>
  </si>
  <si>
    <t>きみまち坂S</t>
    <rPh sb="4" eb="5">
      <t>サカ</t>
    </rPh>
    <phoneticPr fontId="1"/>
  </si>
  <si>
    <t>片山町3丁目S</t>
    <rPh sb="0" eb="2">
      <t>カタヤマ</t>
    </rPh>
    <rPh sb="2" eb="3">
      <t>マチ</t>
    </rPh>
    <rPh sb="4" eb="6">
      <t>チョウメ</t>
    </rPh>
    <phoneticPr fontId="1"/>
  </si>
  <si>
    <t>K21</t>
    <phoneticPr fontId="1"/>
  </si>
  <si>
    <t>獅子ヶ森入口S</t>
    <rPh sb="0" eb="4">
      <t>シシガモリ</t>
    </rPh>
    <rPh sb="4" eb="6">
      <t>イリグチ</t>
    </rPh>
    <phoneticPr fontId="1"/>
  </si>
  <si>
    <t>K198→201</t>
    <phoneticPr fontId="1"/>
  </si>
  <si>
    <t>虹の大橋を渡った直後に右折</t>
    <rPh sb="0" eb="1">
      <t>ニジ</t>
    </rPh>
    <rPh sb="2" eb="4">
      <t>オオハシ</t>
    </rPh>
    <rPh sb="5" eb="6">
      <t>ワタ</t>
    </rPh>
    <rPh sb="8" eb="10">
      <t>チョクゴ</t>
    </rPh>
    <rPh sb="11" eb="13">
      <t>ウセツ</t>
    </rPh>
    <phoneticPr fontId="1"/>
  </si>
  <si>
    <t>K260</t>
    <phoneticPr fontId="1"/>
  </si>
  <si>
    <t>7-11 弘前駅前3丁目店</t>
    <rPh sb="5" eb="9">
      <t>ヒロサキエキマエ</t>
    </rPh>
    <rPh sb="10" eb="13">
      <t>チョウメテン</t>
    </rPh>
    <phoneticPr fontId="1"/>
  </si>
  <si>
    <t>K9</t>
    <phoneticPr fontId="1"/>
  </si>
  <si>
    <t>R341</t>
    <phoneticPr fontId="1"/>
  </si>
  <si>
    <t>K61</t>
    <phoneticPr fontId="1"/>
  </si>
  <si>
    <t>ファミリーマート大館川口店</t>
    <rPh sb="8" eb="13">
      <t>オオダテカワグチテン</t>
    </rPh>
    <phoneticPr fontId="1"/>
  </si>
  <si>
    <t>PC5</t>
    <phoneticPr fontId="1"/>
  </si>
  <si>
    <t>ローソン男鹿比詰店</t>
    <rPh sb="4" eb="6">
      <t>オガ</t>
    </rPh>
    <rPh sb="6" eb="8">
      <t>ヒツ</t>
    </rPh>
    <rPh sb="8" eb="9">
      <t>テン</t>
    </rPh>
    <phoneticPr fontId="1"/>
  </si>
  <si>
    <t>PC6</t>
    <phoneticPr fontId="1"/>
  </si>
  <si>
    <t>ゴール後、「弘前パークホテル」でゴール受付します。受付〆切は9:30です。ホテル到着後、ブルべカードの緊急連絡先に電話ください。</t>
    <rPh sb="3" eb="4">
      <t>ゴ</t>
    </rPh>
    <rPh sb="6" eb="8">
      <t>ヒロサキ</t>
    </rPh>
    <rPh sb="19" eb="21">
      <t>ウケツケ</t>
    </rPh>
    <rPh sb="25" eb="27">
      <t>ウケツケ</t>
    </rPh>
    <rPh sb="27" eb="29">
      <t>シメキリ</t>
    </rPh>
    <rPh sb="40" eb="43">
      <t>トウチャクゴ</t>
    </rPh>
    <rPh sb="51" eb="56">
      <t>キンキュウレンラクサキ</t>
    </rPh>
    <rPh sb="57" eb="59">
      <t>デンワ</t>
    </rPh>
    <phoneticPr fontId="1"/>
  </si>
  <si>
    <t>弘前パークホテル：〒036-8182 青森県弘前市土手町126　TEL：0172310089　ゴール→弘前パークホテルまで約500mです。</t>
    <rPh sb="0" eb="2">
      <t>ヒロサキ</t>
    </rPh>
    <rPh sb="51" eb="53">
      <t>ヒロサキ</t>
    </rPh>
    <rPh sb="61" eb="62">
      <t>ヤク</t>
    </rPh>
    <phoneticPr fontId="1"/>
  </si>
  <si>
    <t>ゴール後、受付〆切に間に合わない場合は緊急連絡先に電話ください。</t>
    <rPh sb="3" eb="4">
      <t>ゴ</t>
    </rPh>
    <rPh sb="5" eb="7">
      <t>ウケツケ</t>
    </rPh>
    <rPh sb="7" eb="9">
      <t>シメキリ</t>
    </rPh>
    <rPh sb="10" eb="11">
      <t>マ</t>
    </rPh>
    <rPh sb="12" eb="13">
      <t>ア</t>
    </rPh>
    <rPh sb="16" eb="18">
      <t>バアイ</t>
    </rPh>
    <rPh sb="19" eb="24">
      <t>キンキュウレンラクサキ</t>
    </rPh>
    <rPh sb="25" eb="27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</si>
</sst>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0" xfId="0" applyFill="1">
      <alignment vertical="center"/>
    </xf>
    <xf numFmtId="20" fontId="0" fillId="2" borderId="0" xfId="0" applyNumberFormat="1" applyFill="1">
      <alignment vertical="center"/>
    </xf>
    <xf numFmtId="56" fontId="0" fillId="2" borderId="0" xfId="0" applyNumberForma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桁区切り 2" xfId="2" xr:uid="{7F07682C-08F0-4CB3-B558-A21A2EC49A8D}"/>
    <cellStyle name="標準" xfId="0" builtinId="0"/>
    <cellStyle name="標準 2" xfId="1" xr:uid="{B141A20F-ED09-4C5C-946D-A71858E54E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AB14-0DA2-4C09-BC1C-A7B3B7731B54}">
  <dimension ref="A1:M93"/>
  <sheetViews>
    <sheetView tabSelected="1" topLeftCell="A61" workbookViewId="0">
      <selection activeCell="F83" sqref="F83"/>
    </sheetView>
  </sheetViews>
  <sheetFormatPr defaultRowHeight="18.75" x14ac:dyDescent="0.4"/>
  <cols>
    <col min="2" max="2" width="18" customWidth="1"/>
    <col min="6" max="6" width="15.875" customWidth="1"/>
    <col min="9" max="9" width="3.875" customWidth="1"/>
    <col min="10" max="10" width="12.875" customWidth="1"/>
    <col min="11" max="11" width="26.625" customWidth="1"/>
  </cols>
  <sheetData>
    <row r="1" spans="1:13" x14ac:dyDescent="0.4">
      <c r="D1" t="s">
        <v>14</v>
      </c>
      <c r="E1" t="s">
        <v>15</v>
      </c>
      <c r="F1" t="s">
        <v>0</v>
      </c>
      <c r="H1" t="s">
        <v>16</v>
      </c>
    </row>
    <row r="2" spans="1:13" x14ac:dyDescent="0.4">
      <c r="B2" s="1"/>
      <c r="D2" s="1">
        <v>44317</v>
      </c>
      <c r="E2">
        <v>400</v>
      </c>
      <c r="F2" t="s">
        <v>17</v>
      </c>
      <c r="H2" s="2">
        <v>0.25</v>
      </c>
    </row>
    <row r="4" spans="1:13" x14ac:dyDescent="0.4">
      <c r="A4" t="s">
        <v>1</v>
      </c>
      <c r="B4" t="s">
        <v>2</v>
      </c>
      <c r="C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</row>
    <row r="5" spans="1:13" x14ac:dyDescent="0.4">
      <c r="A5" s="3">
        <v>1</v>
      </c>
      <c r="B5" s="3" t="s">
        <v>18</v>
      </c>
      <c r="C5" s="3">
        <v>0</v>
      </c>
      <c r="D5" s="3"/>
      <c r="E5" s="3">
        <v>0</v>
      </c>
      <c r="F5" s="3" t="s">
        <v>19</v>
      </c>
      <c r="G5" s="3"/>
      <c r="H5" s="3" t="s">
        <v>20</v>
      </c>
      <c r="I5" s="3"/>
      <c r="J5" s="3" t="s">
        <v>37</v>
      </c>
      <c r="K5" s="3"/>
      <c r="L5" s="4">
        <v>0.25</v>
      </c>
      <c r="M5" s="4">
        <v>0.27083333333333331</v>
      </c>
    </row>
    <row r="6" spans="1:13" x14ac:dyDescent="0.4">
      <c r="A6">
        <f>A5+1</f>
        <v>2</v>
      </c>
      <c r="C6">
        <v>0.05</v>
      </c>
      <c r="E6">
        <v>0.05</v>
      </c>
      <c r="G6" t="s">
        <v>43</v>
      </c>
      <c r="H6" t="s">
        <v>21</v>
      </c>
      <c r="I6" t="s">
        <v>22</v>
      </c>
    </row>
    <row r="7" spans="1:13" x14ac:dyDescent="0.4">
      <c r="A7">
        <f t="shared" ref="A7:A70" si="0">A6+1</f>
        <v>3</v>
      </c>
      <c r="C7">
        <v>0.61</v>
      </c>
      <c r="E7">
        <v>0.61</v>
      </c>
      <c r="G7" t="s">
        <v>43</v>
      </c>
      <c r="H7" t="s">
        <v>21</v>
      </c>
      <c r="J7" t="s">
        <v>38</v>
      </c>
    </row>
    <row r="8" spans="1:13" x14ac:dyDescent="0.4">
      <c r="A8">
        <f t="shared" si="0"/>
        <v>4</v>
      </c>
      <c r="C8">
        <v>9.5</v>
      </c>
      <c r="E8">
        <v>9.5</v>
      </c>
      <c r="G8" t="s">
        <v>43</v>
      </c>
      <c r="H8" t="s">
        <v>39</v>
      </c>
      <c r="I8" t="s">
        <v>22</v>
      </c>
      <c r="J8" t="s">
        <v>40</v>
      </c>
    </row>
    <row r="9" spans="1:13" x14ac:dyDescent="0.4">
      <c r="A9">
        <f t="shared" si="0"/>
        <v>5</v>
      </c>
      <c r="C9">
        <v>14.6</v>
      </c>
      <c r="E9">
        <v>14.6</v>
      </c>
      <c r="G9" t="s">
        <v>41</v>
      </c>
      <c r="H9" t="s">
        <v>21</v>
      </c>
      <c r="J9" t="s">
        <v>42</v>
      </c>
    </row>
    <row r="10" spans="1:13" x14ac:dyDescent="0.4">
      <c r="A10">
        <f t="shared" si="0"/>
        <v>6</v>
      </c>
      <c r="C10">
        <v>15.6</v>
      </c>
      <c r="E10">
        <v>15.6</v>
      </c>
      <c r="F10" t="s">
        <v>44</v>
      </c>
      <c r="G10" t="s">
        <v>43</v>
      </c>
      <c r="H10" t="s">
        <v>39</v>
      </c>
      <c r="I10" t="s">
        <v>22</v>
      </c>
      <c r="J10" t="s">
        <v>42</v>
      </c>
    </row>
    <row r="11" spans="1:13" x14ac:dyDescent="0.4">
      <c r="A11">
        <f t="shared" si="0"/>
        <v>7</v>
      </c>
      <c r="C11">
        <v>18.2</v>
      </c>
      <c r="E11">
        <v>18.2</v>
      </c>
      <c r="G11" t="s">
        <v>45</v>
      </c>
      <c r="H11" t="s">
        <v>39</v>
      </c>
      <c r="I11" t="s">
        <v>22</v>
      </c>
      <c r="J11" t="s">
        <v>46</v>
      </c>
    </row>
    <row r="12" spans="1:13" x14ac:dyDescent="0.4">
      <c r="A12">
        <f t="shared" si="0"/>
        <v>8</v>
      </c>
      <c r="C12">
        <v>35.700000000000003</v>
      </c>
      <c r="E12">
        <v>35.700000000000003</v>
      </c>
      <c r="G12" t="s">
        <v>47</v>
      </c>
      <c r="H12" t="s">
        <v>21</v>
      </c>
      <c r="J12" t="s">
        <v>48</v>
      </c>
    </row>
    <row r="13" spans="1:13" x14ac:dyDescent="0.4">
      <c r="A13" s="3">
        <f t="shared" si="0"/>
        <v>9</v>
      </c>
      <c r="B13" s="3" t="s">
        <v>29</v>
      </c>
      <c r="C13" s="3">
        <v>38.5</v>
      </c>
      <c r="D13" s="3"/>
      <c r="E13" s="3">
        <v>38.5</v>
      </c>
      <c r="F13" s="3"/>
      <c r="G13" s="3" t="s">
        <v>49</v>
      </c>
      <c r="H13" s="3"/>
      <c r="I13" s="3"/>
      <c r="J13" s="3"/>
      <c r="K13" s="5" t="s">
        <v>50</v>
      </c>
      <c r="L13" s="4">
        <v>0.29791666666666666</v>
      </c>
      <c r="M13" s="4">
        <v>0.37291666666666662</v>
      </c>
    </row>
    <row r="14" spans="1:13" x14ac:dyDescent="0.4">
      <c r="A14">
        <f t="shared" si="0"/>
        <v>10</v>
      </c>
      <c r="C14">
        <f>E14-38.5</f>
        <v>1.5</v>
      </c>
      <c r="E14">
        <v>40</v>
      </c>
      <c r="G14" t="s">
        <v>45</v>
      </c>
      <c r="H14" t="s">
        <v>21</v>
      </c>
    </row>
    <row r="15" spans="1:13" x14ac:dyDescent="0.4">
      <c r="A15">
        <f t="shared" si="0"/>
        <v>11</v>
      </c>
      <c r="C15">
        <f t="shared" ref="C15:C22" si="1">E15-38.5</f>
        <v>1.8999999999999986</v>
      </c>
      <c r="E15">
        <v>40.4</v>
      </c>
      <c r="G15" t="s">
        <v>41</v>
      </c>
      <c r="H15" t="s">
        <v>39</v>
      </c>
      <c r="J15" t="s">
        <v>51</v>
      </c>
    </row>
    <row r="16" spans="1:13" x14ac:dyDescent="0.4">
      <c r="A16">
        <f t="shared" si="0"/>
        <v>12</v>
      </c>
      <c r="C16">
        <f t="shared" si="1"/>
        <v>6.6000000000000014</v>
      </c>
      <c r="E16">
        <v>45.1</v>
      </c>
      <c r="G16" t="s">
        <v>45</v>
      </c>
      <c r="H16" t="s">
        <v>21</v>
      </c>
      <c r="J16" t="s">
        <v>52</v>
      </c>
    </row>
    <row r="17" spans="1:13" x14ac:dyDescent="0.4">
      <c r="A17">
        <f t="shared" si="0"/>
        <v>13</v>
      </c>
      <c r="C17">
        <f t="shared" si="1"/>
        <v>13.799999999999997</v>
      </c>
      <c r="E17">
        <v>52.3</v>
      </c>
      <c r="G17" t="s">
        <v>43</v>
      </c>
      <c r="H17" t="s">
        <v>21</v>
      </c>
      <c r="J17" t="s">
        <v>53</v>
      </c>
    </row>
    <row r="18" spans="1:13" x14ac:dyDescent="0.4">
      <c r="A18">
        <f t="shared" si="0"/>
        <v>14</v>
      </c>
      <c r="C18">
        <f t="shared" si="1"/>
        <v>16.899999999999999</v>
      </c>
      <c r="E18">
        <v>55.4</v>
      </c>
      <c r="G18" t="s">
        <v>43</v>
      </c>
      <c r="H18" t="s">
        <v>21</v>
      </c>
      <c r="J18" t="s">
        <v>54</v>
      </c>
    </row>
    <row r="19" spans="1:13" x14ac:dyDescent="0.4">
      <c r="A19">
        <f t="shared" si="0"/>
        <v>15</v>
      </c>
      <c r="C19">
        <f t="shared" si="1"/>
        <v>53.400000000000006</v>
      </c>
      <c r="E19">
        <v>91.9</v>
      </c>
      <c r="F19" t="s">
        <v>55</v>
      </c>
      <c r="G19" t="s">
        <v>43</v>
      </c>
      <c r="H19" t="s">
        <v>39</v>
      </c>
      <c r="I19" t="s">
        <v>22</v>
      </c>
      <c r="J19" t="s">
        <v>56</v>
      </c>
    </row>
    <row r="20" spans="1:13" x14ac:dyDescent="0.4">
      <c r="A20">
        <f t="shared" si="0"/>
        <v>16</v>
      </c>
      <c r="C20">
        <f t="shared" si="1"/>
        <v>58.2</v>
      </c>
      <c r="E20">
        <v>96.7</v>
      </c>
      <c r="G20" t="s">
        <v>43</v>
      </c>
      <c r="H20" t="s">
        <v>21</v>
      </c>
      <c r="I20" t="s">
        <v>22</v>
      </c>
      <c r="J20" t="s">
        <v>56</v>
      </c>
    </row>
    <row r="21" spans="1:13" x14ac:dyDescent="0.4">
      <c r="A21">
        <f t="shared" si="0"/>
        <v>17</v>
      </c>
      <c r="C21">
        <f t="shared" si="1"/>
        <v>59.599999999999994</v>
      </c>
      <c r="E21">
        <v>98.1</v>
      </c>
      <c r="G21" t="s">
        <v>43</v>
      </c>
      <c r="H21" t="s">
        <v>39</v>
      </c>
      <c r="I21" t="s">
        <v>22</v>
      </c>
      <c r="J21" t="s">
        <v>56</v>
      </c>
    </row>
    <row r="22" spans="1:13" x14ac:dyDescent="0.4">
      <c r="A22" s="3">
        <f t="shared" si="0"/>
        <v>18</v>
      </c>
      <c r="B22" s="3" t="s">
        <v>35</v>
      </c>
      <c r="C22" s="3">
        <f t="shared" si="1"/>
        <v>66.599999999999994</v>
      </c>
      <c r="D22" s="3"/>
      <c r="E22" s="3">
        <v>105.1</v>
      </c>
      <c r="F22" s="3"/>
      <c r="G22" s="3" t="s">
        <v>49</v>
      </c>
      <c r="H22" s="3"/>
      <c r="I22" s="3"/>
      <c r="J22" s="3"/>
      <c r="K22" s="3" t="s">
        <v>59</v>
      </c>
      <c r="L22" s="4">
        <v>0.37847222222222227</v>
      </c>
      <c r="M22" s="4">
        <v>0.54166666666666663</v>
      </c>
    </row>
    <row r="23" spans="1:13" x14ac:dyDescent="0.4">
      <c r="A23">
        <f t="shared" si="0"/>
        <v>19</v>
      </c>
      <c r="C23">
        <f>E23-105.1</f>
        <v>0.10000000000000853</v>
      </c>
      <c r="E23">
        <v>105.2</v>
      </c>
      <c r="F23" t="s">
        <v>57</v>
      </c>
      <c r="G23" t="s">
        <v>45</v>
      </c>
      <c r="H23" t="s">
        <v>39</v>
      </c>
      <c r="I23" t="s">
        <v>22</v>
      </c>
      <c r="J23" t="s">
        <v>58</v>
      </c>
    </row>
    <row r="24" spans="1:13" x14ac:dyDescent="0.4">
      <c r="A24">
        <f t="shared" si="0"/>
        <v>20</v>
      </c>
      <c r="C24">
        <f t="shared" ref="C24:C43" si="2">E24-105.1</f>
        <v>0.70000000000000284</v>
      </c>
      <c r="E24">
        <v>105.8</v>
      </c>
      <c r="G24" t="s">
        <v>47</v>
      </c>
      <c r="H24" t="s">
        <v>21</v>
      </c>
      <c r="I24" t="s">
        <v>22</v>
      </c>
      <c r="J24" t="s">
        <v>56</v>
      </c>
    </row>
    <row r="25" spans="1:13" x14ac:dyDescent="0.4">
      <c r="A25">
        <f t="shared" si="0"/>
        <v>21</v>
      </c>
      <c r="B25" s="6"/>
      <c r="C25">
        <f t="shared" si="2"/>
        <v>6.1000000000000085</v>
      </c>
      <c r="D25" s="6"/>
      <c r="E25">
        <v>111.2</v>
      </c>
      <c r="G25" t="s">
        <v>45</v>
      </c>
      <c r="H25" t="s">
        <v>39</v>
      </c>
      <c r="I25" t="s">
        <v>22</v>
      </c>
      <c r="J25" t="s">
        <v>58</v>
      </c>
    </row>
    <row r="26" spans="1:13" x14ac:dyDescent="0.4">
      <c r="A26">
        <f t="shared" si="0"/>
        <v>22</v>
      </c>
      <c r="C26">
        <f t="shared" si="2"/>
        <v>9.5</v>
      </c>
      <c r="E26">
        <v>114.6</v>
      </c>
      <c r="G26" t="s">
        <v>47</v>
      </c>
      <c r="H26" t="s">
        <v>21</v>
      </c>
    </row>
    <row r="27" spans="1:13" x14ac:dyDescent="0.4">
      <c r="A27">
        <f t="shared" si="0"/>
        <v>23</v>
      </c>
      <c r="C27">
        <f t="shared" si="2"/>
        <v>10.800000000000011</v>
      </c>
      <c r="E27">
        <v>115.9</v>
      </c>
      <c r="G27" t="s">
        <v>41</v>
      </c>
      <c r="H27" t="s">
        <v>39</v>
      </c>
    </row>
    <row r="28" spans="1:13" x14ac:dyDescent="0.4">
      <c r="A28">
        <f t="shared" si="0"/>
        <v>24</v>
      </c>
      <c r="C28">
        <f t="shared" si="2"/>
        <v>14.900000000000006</v>
      </c>
      <c r="E28">
        <v>120</v>
      </c>
      <c r="G28" t="s">
        <v>43</v>
      </c>
      <c r="H28" t="s">
        <v>39</v>
      </c>
    </row>
    <row r="29" spans="1:13" x14ac:dyDescent="0.4">
      <c r="A29">
        <f t="shared" si="0"/>
        <v>25</v>
      </c>
      <c r="C29">
        <f t="shared" si="2"/>
        <v>19.900000000000006</v>
      </c>
      <c r="E29">
        <v>125</v>
      </c>
      <c r="G29" t="s">
        <v>43</v>
      </c>
      <c r="H29" t="s">
        <v>21</v>
      </c>
      <c r="J29" t="s">
        <v>60</v>
      </c>
    </row>
    <row r="30" spans="1:13" x14ac:dyDescent="0.4">
      <c r="A30">
        <f t="shared" si="0"/>
        <v>26</v>
      </c>
      <c r="B30" s="6"/>
      <c r="C30">
        <f t="shared" si="2"/>
        <v>21.800000000000011</v>
      </c>
      <c r="D30" s="6"/>
      <c r="E30">
        <v>126.9</v>
      </c>
      <c r="G30" t="s">
        <v>41</v>
      </c>
      <c r="H30" t="s">
        <v>39</v>
      </c>
      <c r="I30" t="s">
        <v>22</v>
      </c>
      <c r="J30" t="s">
        <v>61</v>
      </c>
    </row>
    <row r="31" spans="1:13" x14ac:dyDescent="0.4">
      <c r="A31">
        <f t="shared" si="0"/>
        <v>27</v>
      </c>
      <c r="C31">
        <f t="shared" si="2"/>
        <v>23.200000000000017</v>
      </c>
      <c r="E31">
        <v>128.30000000000001</v>
      </c>
      <c r="G31" t="s">
        <v>62</v>
      </c>
      <c r="H31" t="s">
        <v>21</v>
      </c>
      <c r="J31" t="s">
        <v>67</v>
      </c>
    </row>
    <row r="32" spans="1:13" x14ac:dyDescent="0.4">
      <c r="A32">
        <f t="shared" si="0"/>
        <v>28</v>
      </c>
      <c r="C32">
        <f t="shared" si="2"/>
        <v>30</v>
      </c>
      <c r="E32">
        <v>135.1</v>
      </c>
      <c r="G32" t="s">
        <v>43</v>
      </c>
      <c r="H32" t="s">
        <v>21</v>
      </c>
      <c r="J32" t="s">
        <v>67</v>
      </c>
    </row>
    <row r="33" spans="1:13" x14ac:dyDescent="0.4">
      <c r="A33">
        <f t="shared" si="0"/>
        <v>29</v>
      </c>
      <c r="C33">
        <f t="shared" si="2"/>
        <v>31</v>
      </c>
      <c r="E33">
        <v>136.1</v>
      </c>
      <c r="G33" t="s">
        <v>43</v>
      </c>
      <c r="H33" t="s">
        <v>28</v>
      </c>
      <c r="I33" t="s">
        <v>22</v>
      </c>
      <c r="J33" t="s">
        <v>67</v>
      </c>
    </row>
    <row r="34" spans="1:13" x14ac:dyDescent="0.4">
      <c r="A34">
        <f t="shared" si="0"/>
        <v>30</v>
      </c>
      <c r="C34">
        <f t="shared" si="2"/>
        <v>34.099999999999994</v>
      </c>
      <c r="E34">
        <v>139.19999999999999</v>
      </c>
      <c r="G34" t="s">
        <v>45</v>
      </c>
      <c r="H34" t="s">
        <v>21</v>
      </c>
      <c r="J34" t="s">
        <v>63</v>
      </c>
    </row>
    <row r="35" spans="1:13" x14ac:dyDescent="0.4">
      <c r="A35">
        <f t="shared" si="0"/>
        <v>31</v>
      </c>
      <c r="C35">
        <f t="shared" si="2"/>
        <v>35.800000000000011</v>
      </c>
      <c r="E35">
        <v>140.9</v>
      </c>
      <c r="G35" t="s">
        <v>43</v>
      </c>
      <c r="H35" t="s">
        <v>65</v>
      </c>
      <c r="J35" t="s">
        <v>64</v>
      </c>
      <c r="K35" t="s">
        <v>66</v>
      </c>
    </row>
    <row r="36" spans="1:13" x14ac:dyDescent="0.4">
      <c r="A36">
        <f t="shared" si="0"/>
        <v>32</v>
      </c>
      <c r="C36">
        <f t="shared" si="2"/>
        <v>36.300000000000011</v>
      </c>
      <c r="E36">
        <v>141.4</v>
      </c>
      <c r="G36" t="s">
        <v>25</v>
      </c>
      <c r="H36" t="s">
        <v>28</v>
      </c>
    </row>
    <row r="37" spans="1:13" x14ac:dyDescent="0.4">
      <c r="A37">
        <f t="shared" si="0"/>
        <v>33</v>
      </c>
      <c r="C37">
        <f t="shared" si="2"/>
        <v>38.900000000000006</v>
      </c>
      <c r="E37">
        <v>144</v>
      </c>
      <c r="G37" t="s">
        <v>25</v>
      </c>
      <c r="H37" t="s">
        <v>21</v>
      </c>
      <c r="J37" t="s">
        <v>68</v>
      </c>
    </row>
    <row r="38" spans="1:13" x14ac:dyDescent="0.4">
      <c r="A38">
        <f t="shared" si="0"/>
        <v>34</v>
      </c>
      <c r="C38">
        <f t="shared" si="2"/>
        <v>40.900000000000006</v>
      </c>
      <c r="E38">
        <v>146</v>
      </c>
      <c r="G38" t="s">
        <v>27</v>
      </c>
      <c r="H38" t="s">
        <v>21</v>
      </c>
    </row>
    <row r="39" spans="1:13" x14ac:dyDescent="0.4">
      <c r="A39">
        <f t="shared" si="0"/>
        <v>35</v>
      </c>
      <c r="C39">
        <f t="shared" si="2"/>
        <v>42.300000000000011</v>
      </c>
      <c r="E39">
        <v>147.4</v>
      </c>
      <c r="G39" t="s">
        <v>47</v>
      </c>
      <c r="H39" t="s">
        <v>21</v>
      </c>
    </row>
    <row r="40" spans="1:13" x14ac:dyDescent="0.4">
      <c r="A40">
        <f t="shared" si="0"/>
        <v>36</v>
      </c>
      <c r="C40">
        <f t="shared" si="2"/>
        <v>47.099999999999994</v>
      </c>
      <c r="E40">
        <v>152.19999999999999</v>
      </c>
      <c r="G40" t="s">
        <v>45</v>
      </c>
      <c r="H40" t="s">
        <v>21</v>
      </c>
      <c r="J40" t="s">
        <v>68</v>
      </c>
    </row>
    <row r="41" spans="1:13" x14ac:dyDescent="0.4">
      <c r="A41">
        <f t="shared" si="0"/>
        <v>37</v>
      </c>
      <c r="C41">
        <f t="shared" si="2"/>
        <v>48.5</v>
      </c>
      <c r="E41">
        <v>153.6</v>
      </c>
      <c r="G41" t="s">
        <v>62</v>
      </c>
      <c r="H41" t="s">
        <v>21</v>
      </c>
      <c r="I41" t="s">
        <v>22</v>
      </c>
    </row>
    <row r="42" spans="1:13" x14ac:dyDescent="0.4">
      <c r="A42">
        <f t="shared" si="0"/>
        <v>38</v>
      </c>
      <c r="C42">
        <f t="shared" si="2"/>
        <v>48.900000000000006</v>
      </c>
      <c r="E42">
        <v>154</v>
      </c>
      <c r="G42" t="s">
        <v>45</v>
      </c>
      <c r="H42" t="s">
        <v>39</v>
      </c>
    </row>
    <row r="43" spans="1:13" x14ac:dyDescent="0.4">
      <c r="A43" s="3">
        <f t="shared" si="0"/>
        <v>39</v>
      </c>
      <c r="B43" s="3" t="s">
        <v>73</v>
      </c>
      <c r="C43" s="3">
        <f t="shared" si="2"/>
        <v>50.700000000000017</v>
      </c>
      <c r="D43" s="3"/>
      <c r="E43" s="3">
        <v>155.80000000000001</v>
      </c>
      <c r="F43" s="3"/>
      <c r="G43" s="3" t="s">
        <v>49</v>
      </c>
      <c r="H43" s="3"/>
      <c r="I43" s="3"/>
      <c r="J43" s="3" t="s">
        <v>70</v>
      </c>
      <c r="K43" s="3" t="s">
        <v>69</v>
      </c>
      <c r="L43" s="4">
        <v>0.44097222222222227</v>
      </c>
      <c r="M43" s="4">
        <v>0.68333333333333324</v>
      </c>
    </row>
    <row r="44" spans="1:13" x14ac:dyDescent="0.4">
      <c r="A44">
        <f t="shared" si="0"/>
        <v>40</v>
      </c>
      <c r="C44">
        <f>E44-155.8</f>
        <v>0.59999999999999432</v>
      </c>
      <c r="E44">
        <v>156.4</v>
      </c>
      <c r="G44" t="s">
        <v>43</v>
      </c>
      <c r="H44" t="s">
        <v>21</v>
      </c>
      <c r="I44" t="s">
        <v>22</v>
      </c>
      <c r="J44" t="s">
        <v>71</v>
      </c>
    </row>
    <row r="45" spans="1:13" x14ac:dyDescent="0.4">
      <c r="A45">
        <f t="shared" si="0"/>
        <v>41</v>
      </c>
      <c r="C45">
        <f t="shared" ref="C45:C47" si="3">E45-155.8</f>
        <v>12.799999999999983</v>
      </c>
      <c r="E45">
        <v>168.6</v>
      </c>
      <c r="F45" t="s">
        <v>31</v>
      </c>
      <c r="G45" t="s">
        <v>13</v>
      </c>
      <c r="H45" t="s">
        <v>21</v>
      </c>
      <c r="I45" t="s">
        <v>22</v>
      </c>
      <c r="J45" t="s">
        <v>99</v>
      </c>
    </row>
    <row r="46" spans="1:13" x14ac:dyDescent="0.4">
      <c r="A46">
        <f t="shared" si="0"/>
        <v>42</v>
      </c>
      <c r="C46">
        <f t="shared" si="3"/>
        <v>28</v>
      </c>
      <c r="E46">
        <v>183.8</v>
      </c>
      <c r="G46" t="s">
        <v>30</v>
      </c>
      <c r="H46" t="s">
        <v>23</v>
      </c>
      <c r="I46" t="s">
        <v>22</v>
      </c>
      <c r="J46" t="s">
        <v>99</v>
      </c>
    </row>
    <row r="47" spans="1:13" x14ac:dyDescent="0.4">
      <c r="A47" s="3">
        <f t="shared" si="0"/>
        <v>43</v>
      </c>
      <c r="B47" s="3" t="s">
        <v>72</v>
      </c>
      <c r="C47" s="3">
        <f t="shared" si="3"/>
        <v>28.5</v>
      </c>
      <c r="D47" s="3"/>
      <c r="E47" s="3">
        <v>184.3</v>
      </c>
      <c r="F47" s="3"/>
      <c r="G47" s="3" t="s">
        <v>34</v>
      </c>
      <c r="H47" s="3"/>
      <c r="I47" s="3"/>
      <c r="J47" s="3"/>
      <c r="K47" s="3" t="s">
        <v>32</v>
      </c>
      <c r="L47" s="4">
        <v>0.47569444444444442</v>
      </c>
      <c r="M47" s="4">
        <v>0.76111111111111107</v>
      </c>
    </row>
    <row r="48" spans="1:13" x14ac:dyDescent="0.4">
      <c r="A48">
        <f t="shared" si="0"/>
        <v>44</v>
      </c>
      <c r="C48">
        <f>E48-184.3</f>
        <v>9.9999999999994316E-2</v>
      </c>
      <c r="E48">
        <v>184.4</v>
      </c>
      <c r="G48" t="s">
        <v>24</v>
      </c>
      <c r="H48" t="s">
        <v>28</v>
      </c>
      <c r="J48" t="s">
        <v>100</v>
      </c>
    </row>
    <row r="49" spans="1:13" x14ac:dyDescent="0.4">
      <c r="A49">
        <f t="shared" si="0"/>
        <v>45</v>
      </c>
      <c r="B49" s="6"/>
      <c r="C49">
        <f t="shared" ref="C49:C55" si="4">E49-184.3</f>
        <v>0.79999999999998295</v>
      </c>
      <c r="D49" s="6"/>
      <c r="E49">
        <v>185.1</v>
      </c>
      <c r="G49" t="s">
        <v>43</v>
      </c>
      <c r="H49" t="s">
        <v>21</v>
      </c>
      <c r="J49" t="s">
        <v>101</v>
      </c>
    </row>
    <row r="50" spans="1:13" x14ac:dyDescent="0.4">
      <c r="A50">
        <f t="shared" si="0"/>
        <v>46</v>
      </c>
      <c r="C50">
        <f t="shared" si="4"/>
        <v>9.5</v>
      </c>
      <c r="E50">
        <v>193.8</v>
      </c>
      <c r="G50" t="s">
        <v>25</v>
      </c>
      <c r="H50" t="s">
        <v>21</v>
      </c>
      <c r="J50" t="s">
        <v>42</v>
      </c>
    </row>
    <row r="51" spans="1:13" x14ac:dyDescent="0.4">
      <c r="A51">
        <f t="shared" si="0"/>
        <v>47</v>
      </c>
      <c r="C51">
        <f t="shared" si="4"/>
        <v>15.899999999999977</v>
      </c>
      <c r="E51">
        <v>200.2</v>
      </c>
      <c r="G51" t="s">
        <v>43</v>
      </c>
      <c r="H51" t="s">
        <v>21</v>
      </c>
      <c r="I51" t="s">
        <v>22</v>
      </c>
      <c r="J51" t="s">
        <v>74</v>
      </c>
    </row>
    <row r="52" spans="1:13" x14ac:dyDescent="0.4">
      <c r="A52">
        <f t="shared" si="0"/>
        <v>48</v>
      </c>
      <c r="C52">
        <f t="shared" si="4"/>
        <v>16.299999999999983</v>
      </c>
      <c r="E52">
        <v>200.6</v>
      </c>
      <c r="G52" t="s">
        <v>27</v>
      </c>
      <c r="H52" t="s">
        <v>26</v>
      </c>
      <c r="J52" t="s">
        <v>74</v>
      </c>
      <c r="K52" t="s">
        <v>33</v>
      </c>
    </row>
    <row r="53" spans="1:13" x14ac:dyDescent="0.4">
      <c r="A53">
        <f t="shared" si="0"/>
        <v>49</v>
      </c>
      <c r="C53">
        <f t="shared" si="4"/>
        <v>16.699999999999989</v>
      </c>
      <c r="E53">
        <v>201</v>
      </c>
      <c r="G53" t="s">
        <v>43</v>
      </c>
      <c r="H53" t="s">
        <v>21</v>
      </c>
      <c r="J53" t="s">
        <v>74</v>
      </c>
    </row>
    <row r="54" spans="1:13" x14ac:dyDescent="0.4">
      <c r="A54">
        <f t="shared" si="0"/>
        <v>50</v>
      </c>
      <c r="C54">
        <f t="shared" si="4"/>
        <v>17</v>
      </c>
      <c r="E54">
        <v>201.3</v>
      </c>
      <c r="G54" t="s">
        <v>24</v>
      </c>
      <c r="H54" t="s">
        <v>28</v>
      </c>
      <c r="J54" t="s">
        <v>74</v>
      </c>
    </row>
    <row r="55" spans="1:13" x14ac:dyDescent="0.4">
      <c r="A55" s="3">
        <f t="shared" si="0"/>
        <v>51</v>
      </c>
      <c r="B55" s="3" t="s">
        <v>78</v>
      </c>
      <c r="C55" s="3">
        <f t="shared" si="4"/>
        <v>24.299999999999983</v>
      </c>
      <c r="D55" s="3"/>
      <c r="E55" s="3">
        <v>208.6</v>
      </c>
      <c r="F55" s="3"/>
      <c r="G55" s="3" t="s">
        <v>49</v>
      </c>
      <c r="H55" s="3"/>
      <c r="I55" s="3"/>
      <c r="J55" s="3"/>
      <c r="K55" s="3" t="s">
        <v>79</v>
      </c>
      <c r="L55" s="4">
        <v>0.50694444444444442</v>
      </c>
      <c r="M55" s="4">
        <v>0.8305555555555556</v>
      </c>
    </row>
    <row r="56" spans="1:13" x14ac:dyDescent="0.4">
      <c r="A56">
        <f t="shared" si="0"/>
        <v>52</v>
      </c>
      <c r="C56">
        <f>E56-208.6</f>
        <v>0.80000000000001137</v>
      </c>
      <c r="E56">
        <v>209.4</v>
      </c>
      <c r="G56" t="s">
        <v>43</v>
      </c>
      <c r="H56" t="s">
        <v>28</v>
      </c>
    </row>
    <row r="57" spans="1:13" x14ac:dyDescent="0.4">
      <c r="A57">
        <f t="shared" si="0"/>
        <v>53</v>
      </c>
      <c r="C57">
        <f t="shared" ref="C57:C61" si="5">E57-208.6</f>
        <v>4</v>
      </c>
      <c r="E57">
        <v>212.6</v>
      </c>
      <c r="G57" t="s">
        <v>41</v>
      </c>
      <c r="H57" t="s">
        <v>28</v>
      </c>
      <c r="J57" t="s">
        <v>74</v>
      </c>
      <c r="K57" t="s">
        <v>75</v>
      </c>
    </row>
    <row r="58" spans="1:13" x14ac:dyDescent="0.4">
      <c r="A58">
        <f t="shared" si="0"/>
        <v>54</v>
      </c>
      <c r="C58">
        <f t="shared" si="5"/>
        <v>11.200000000000017</v>
      </c>
      <c r="E58">
        <v>219.8</v>
      </c>
      <c r="F58" t="s">
        <v>76</v>
      </c>
      <c r="G58" t="s">
        <v>43</v>
      </c>
      <c r="H58" t="s">
        <v>21</v>
      </c>
      <c r="I58" t="s">
        <v>22</v>
      </c>
      <c r="J58" t="s">
        <v>58</v>
      </c>
    </row>
    <row r="59" spans="1:13" x14ac:dyDescent="0.4">
      <c r="A59">
        <f t="shared" si="0"/>
        <v>55</v>
      </c>
      <c r="C59">
        <f t="shared" si="5"/>
        <v>13.700000000000017</v>
      </c>
      <c r="E59">
        <v>222.3</v>
      </c>
      <c r="F59" t="s">
        <v>77</v>
      </c>
      <c r="G59" t="s">
        <v>43</v>
      </c>
      <c r="H59" t="s">
        <v>21</v>
      </c>
      <c r="I59" t="s">
        <v>22</v>
      </c>
      <c r="J59" t="s">
        <v>80</v>
      </c>
    </row>
    <row r="60" spans="1:13" x14ac:dyDescent="0.4">
      <c r="A60">
        <f t="shared" si="0"/>
        <v>56</v>
      </c>
      <c r="C60">
        <f t="shared" si="5"/>
        <v>27.800000000000011</v>
      </c>
      <c r="E60">
        <v>236.4</v>
      </c>
      <c r="F60" t="s">
        <v>81</v>
      </c>
      <c r="G60" t="s">
        <v>43</v>
      </c>
      <c r="H60" t="s">
        <v>65</v>
      </c>
      <c r="I60" t="s">
        <v>22</v>
      </c>
      <c r="J60" t="s">
        <v>82</v>
      </c>
    </row>
    <row r="61" spans="1:13" x14ac:dyDescent="0.4">
      <c r="A61" s="3">
        <f t="shared" si="0"/>
        <v>57</v>
      </c>
      <c r="B61" s="3" t="s">
        <v>103</v>
      </c>
      <c r="C61" s="3">
        <f t="shared" si="5"/>
        <v>42.700000000000017</v>
      </c>
      <c r="D61" s="3"/>
      <c r="E61" s="3">
        <v>251.3</v>
      </c>
      <c r="F61" s="3"/>
      <c r="G61" s="3" t="s">
        <v>49</v>
      </c>
      <c r="H61" s="3"/>
      <c r="I61" s="3"/>
      <c r="J61" s="3"/>
      <c r="K61" s="3" t="s">
        <v>104</v>
      </c>
      <c r="L61" s="4">
        <v>0.56180555555555556</v>
      </c>
      <c r="M61" s="4">
        <v>0.9472222222222223</v>
      </c>
    </row>
    <row r="62" spans="1:13" x14ac:dyDescent="0.4">
      <c r="A62">
        <f t="shared" si="0"/>
        <v>58</v>
      </c>
      <c r="C62">
        <f>E62-251.3</f>
        <v>8.5999999999999659</v>
      </c>
      <c r="E62">
        <v>259.89999999999998</v>
      </c>
      <c r="G62" t="s">
        <v>43</v>
      </c>
      <c r="H62" t="s">
        <v>39</v>
      </c>
      <c r="I62" t="s">
        <v>22</v>
      </c>
      <c r="J62" t="s">
        <v>82</v>
      </c>
    </row>
    <row r="63" spans="1:13" x14ac:dyDescent="0.4">
      <c r="A63">
        <f t="shared" si="0"/>
        <v>59</v>
      </c>
      <c r="C63">
        <f t="shared" ref="C63:C71" si="6">E63-251.3</f>
        <v>31.800000000000011</v>
      </c>
      <c r="E63">
        <v>283.10000000000002</v>
      </c>
      <c r="G63" t="s">
        <v>43</v>
      </c>
      <c r="H63" t="s">
        <v>65</v>
      </c>
      <c r="I63" t="s">
        <v>22</v>
      </c>
      <c r="J63" t="s">
        <v>83</v>
      </c>
    </row>
    <row r="64" spans="1:13" x14ac:dyDescent="0.4">
      <c r="A64">
        <f t="shared" si="0"/>
        <v>60</v>
      </c>
      <c r="C64">
        <f t="shared" si="6"/>
        <v>37.300000000000011</v>
      </c>
      <c r="E64">
        <v>288.60000000000002</v>
      </c>
      <c r="G64" t="s">
        <v>45</v>
      </c>
      <c r="H64" t="s">
        <v>21</v>
      </c>
      <c r="J64" t="s">
        <v>58</v>
      </c>
    </row>
    <row r="65" spans="1:13" x14ac:dyDescent="0.4">
      <c r="A65">
        <f t="shared" si="0"/>
        <v>61</v>
      </c>
      <c r="C65">
        <f t="shared" si="6"/>
        <v>41.399999999999977</v>
      </c>
      <c r="E65">
        <v>292.7</v>
      </c>
      <c r="F65" t="s">
        <v>85</v>
      </c>
      <c r="G65" t="s">
        <v>43</v>
      </c>
      <c r="H65" t="s">
        <v>65</v>
      </c>
      <c r="I65" t="s">
        <v>22</v>
      </c>
    </row>
    <row r="66" spans="1:13" x14ac:dyDescent="0.4">
      <c r="A66">
        <f t="shared" si="0"/>
        <v>62</v>
      </c>
      <c r="C66">
        <f t="shared" si="6"/>
        <v>45.199999999999989</v>
      </c>
      <c r="E66">
        <v>296.5</v>
      </c>
      <c r="F66" t="s">
        <v>84</v>
      </c>
      <c r="G66" t="s">
        <v>43</v>
      </c>
      <c r="H66" t="s">
        <v>39</v>
      </c>
      <c r="I66" t="s">
        <v>22</v>
      </c>
      <c r="J66" t="s">
        <v>58</v>
      </c>
    </row>
    <row r="67" spans="1:13" x14ac:dyDescent="0.4">
      <c r="A67">
        <f t="shared" si="0"/>
        <v>63</v>
      </c>
      <c r="C67">
        <f t="shared" si="6"/>
        <v>45.699999999999989</v>
      </c>
      <c r="E67">
        <v>297</v>
      </c>
      <c r="F67" t="s">
        <v>86</v>
      </c>
      <c r="G67" t="s">
        <v>43</v>
      </c>
      <c r="H67" t="s">
        <v>21</v>
      </c>
      <c r="I67" t="s">
        <v>22</v>
      </c>
      <c r="J67" t="s">
        <v>87</v>
      </c>
    </row>
    <row r="68" spans="1:13" x14ac:dyDescent="0.4">
      <c r="A68">
        <f t="shared" si="0"/>
        <v>64</v>
      </c>
      <c r="C68">
        <f t="shared" si="6"/>
        <v>49.300000000000011</v>
      </c>
      <c r="E68">
        <v>300.60000000000002</v>
      </c>
      <c r="F68" t="s">
        <v>88</v>
      </c>
      <c r="G68" t="s">
        <v>41</v>
      </c>
      <c r="H68" t="s">
        <v>39</v>
      </c>
      <c r="I68" t="s">
        <v>22</v>
      </c>
      <c r="J68" t="s">
        <v>89</v>
      </c>
    </row>
    <row r="69" spans="1:13" x14ac:dyDescent="0.4">
      <c r="A69">
        <f t="shared" si="0"/>
        <v>65</v>
      </c>
      <c r="B69" s="6"/>
      <c r="C69">
        <f t="shared" si="6"/>
        <v>69.300000000000011</v>
      </c>
      <c r="D69" s="6"/>
      <c r="E69">
        <v>320.60000000000002</v>
      </c>
      <c r="G69" t="s">
        <v>43</v>
      </c>
      <c r="H69" t="s">
        <v>21</v>
      </c>
      <c r="I69" t="s">
        <v>22</v>
      </c>
      <c r="J69" t="s">
        <v>90</v>
      </c>
    </row>
    <row r="70" spans="1:13" x14ac:dyDescent="0.4">
      <c r="A70">
        <f t="shared" si="0"/>
        <v>66</v>
      </c>
      <c r="C70">
        <f t="shared" si="6"/>
        <v>73.399999999999977</v>
      </c>
      <c r="E70">
        <v>324.7</v>
      </c>
      <c r="F70" t="s">
        <v>91</v>
      </c>
      <c r="G70" t="s">
        <v>43</v>
      </c>
      <c r="H70" t="s">
        <v>39</v>
      </c>
      <c r="I70" t="s">
        <v>22</v>
      </c>
      <c r="J70" t="s">
        <v>58</v>
      </c>
    </row>
    <row r="71" spans="1:13" x14ac:dyDescent="0.4">
      <c r="A71" s="3">
        <f t="shared" ref="A71:A82" si="7">A70+1</f>
        <v>67</v>
      </c>
      <c r="B71" s="3" t="s">
        <v>105</v>
      </c>
      <c r="C71" s="3">
        <f t="shared" si="6"/>
        <v>97.800000000000011</v>
      </c>
      <c r="D71" s="3"/>
      <c r="E71" s="3">
        <v>349.1</v>
      </c>
      <c r="F71" s="3"/>
      <c r="G71" s="3" t="s">
        <v>49</v>
      </c>
      <c r="H71" s="3"/>
      <c r="I71" s="3"/>
      <c r="J71" s="3"/>
      <c r="K71" s="3" t="s">
        <v>102</v>
      </c>
      <c r="L71" s="4">
        <v>0.68888888888888899</v>
      </c>
      <c r="M71" s="4">
        <v>0.21944444444444444</v>
      </c>
    </row>
    <row r="72" spans="1:13" x14ac:dyDescent="0.4">
      <c r="A72">
        <f t="shared" si="7"/>
        <v>68</v>
      </c>
      <c r="C72">
        <f>E72-349.1</f>
        <v>2.7999999999999545</v>
      </c>
      <c r="E72">
        <v>351.9</v>
      </c>
      <c r="F72" t="s">
        <v>92</v>
      </c>
      <c r="G72" t="s">
        <v>43</v>
      </c>
      <c r="H72" t="s">
        <v>21</v>
      </c>
      <c r="I72" t="s">
        <v>22</v>
      </c>
    </row>
    <row r="73" spans="1:13" x14ac:dyDescent="0.4">
      <c r="A73">
        <f t="shared" si="7"/>
        <v>69</v>
      </c>
      <c r="C73">
        <f t="shared" ref="C73:C79" si="8">E73-349.1</f>
        <v>5.5999999999999659</v>
      </c>
      <c r="E73">
        <v>354.7</v>
      </c>
      <c r="G73" t="s">
        <v>43</v>
      </c>
      <c r="H73" t="s">
        <v>21</v>
      </c>
      <c r="I73" t="s">
        <v>22</v>
      </c>
      <c r="J73" t="s">
        <v>93</v>
      </c>
    </row>
    <row r="74" spans="1:13" x14ac:dyDescent="0.4">
      <c r="A74">
        <f t="shared" si="7"/>
        <v>70</v>
      </c>
      <c r="C74">
        <f t="shared" si="8"/>
        <v>8</v>
      </c>
      <c r="E74">
        <v>357.1</v>
      </c>
      <c r="F74" t="s">
        <v>94</v>
      </c>
      <c r="G74" t="s">
        <v>43</v>
      </c>
      <c r="H74" t="s">
        <v>21</v>
      </c>
      <c r="I74" t="s">
        <v>22</v>
      </c>
      <c r="J74" t="s">
        <v>58</v>
      </c>
    </row>
    <row r="75" spans="1:13" x14ac:dyDescent="0.4">
      <c r="A75">
        <f t="shared" si="7"/>
        <v>71</v>
      </c>
      <c r="C75">
        <f t="shared" si="8"/>
        <v>37.5</v>
      </c>
      <c r="E75">
        <v>386.6</v>
      </c>
      <c r="G75" t="s">
        <v>47</v>
      </c>
      <c r="H75" t="s">
        <v>21</v>
      </c>
      <c r="J75" t="s">
        <v>95</v>
      </c>
    </row>
    <row r="76" spans="1:13" x14ac:dyDescent="0.4">
      <c r="A76">
        <f t="shared" si="7"/>
        <v>72</v>
      </c>
      <c r="C76">
        <f t="shared" si="8"/>
        <v>39.799999999999955</v>
      </c>
      <c r="E76">
        <v>388.9</v>
      </c>
      <c r="G76" t="s">
        <v>43</v>
      </c>
      <c r="H76" t="s">
        <v>39</v>
      </c>
      <c r="K76" t="s">
        <v>96</v>
      </c>
    </row>
    <row r="77" spans="1:13" x14ac:dyDescent="0.4">
      <c r="A77">
        <f t="shared" si="7"/>
        <v>73</v>
      </c>
      <c r="C77">
        <f t="shared" si="8"/>
        <v>43.599999999999966</v>
      </c>
      <c r="E77">
        <v>392.7</v>
      </c>
      <c r="G77" t="s">
        <v>43</v>
      </c>
      <c r="H77" t="s">
        <v>21</v>
      </c>
      <c r="I77" t="s">
        <v>22</v>
      </c>
      <c r="J77" t="s">
        <v>97</v>
      </c>
    </row>
    <row r="78" spans="1:13" x14ac:dyDescent="0.4">
      <c r="A78">
        <f t="shared" si="7"/>
        <v>74</v>
      </c>
      <c r="C78">
        <f t="shared" si="8"/>
        <v>51.599999999999966</v>
      </c>
      <c r="E78">
        <v>400.7</v>
      </c>
      <c r="G78" t="s">
        <v>43</v>
      </c>
      <c r="H78" t="s">
        <v>39</v>
      </c>
      <c r="I78" t="s">
        <v>22</v>
      </c>
    </row>
    <row r="79" spans="1:13" x14ac:dyDescent="0.4">
      <c r="A79" s="3">
        <f t="shared" si="7"/>
        <v>75</v>
      </c>
      <c r="B79" s="3" t="s">
        <v>36</v>
      </c>
      <c r="C79" s="3">
        <f t="shared" si="8"/>
        <v>52</v>
      </c>
      <c r="D79" s="3"/>
      <c r="E79" s="3">
        <v>401.1</v>
      </c>
      <c r="F79" s="3"/>
      <c r="G79" s="3" t="s">
        <v>49</v>
      </c>
      <c r="H79" s="3"/>
      <c r="I79" s="3"/>
      <c r="J79" s="3"/>
      <c r="K79" s="3" t="s">
        <v>98</v>
      </c>
      <c r="L79" s="4">
        <v>0.75555555555555554</v>
      </c>
      <c r="M79" s="4">
        <v>0.375</v>
      </c>
    </row>
    <row r="80" spans="1:13" x14ac:dyDescent="0.4">
      <c r="A80" s="6">
        <f t="shared" si="7"/>
        <v>76</v>
      </c>
      <c r="B80" s="7" t="s">
        <v>106</v>
      </c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4">
      <c r="A81" s="6">
        <f t="shared" si="7"/>
        <v>77</v>
      </c>
      <c r="B81" s="8" t="s">
        <v>107</v>
      </c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4">
      <c r="A82" s="6">
        <f t="shared" si="7"/>
        <v>78</v>
      </c>
      <c r="B82" s="8" t="s">
        <v>108</v>
      </c>
      <c r="C82" s="8"/>
      <c r="D82" s="8"/>
      <c r="E82" s="8"/>
      <c r="F82" s="8"/>
      <c r="G82" s="8"/>
      <c r="H82" s="8"/>
      <c r="I82" s="8"/>
      <c r="J82" s="8"/>
      <c r="K82" s="8"/>
    </row>
    <row r="83" spans="1:12" x14ac:dyDescent="0.4">
      <c r="A83" s="6"/>
      <c r="B83" s="6"/>
      <c r="C83" s="6"/>
      <c r="D83" s="6"/>
    </row>
    <row r="84" spans="1:12" x14ac:dyDescent="0.4">
      <c r="A84" s="6"/>
      <c r="B84" s="6"/>
      <c r="C84" s="6"/>
      <c r="D84" s="6"/>
    </row>
    <row r="85" spans="1:12" x14ac:dyDescent="0.4">
      <c r="A85" s="6"/>
      <c r="B85" s="6"/>
      <c r="C85" s="6"/>
      <c r="D85" s="6"/>
    </row>
    <row r="86" spans="1:12" x14ac:dyDescent="0.4">
      <c r="A86" s="6"/>
      <c r="B86" s="6"/>
      <c r="C86" s="6"/>
      <c r="D86" s="6"/>
    </row>
    <row r="87" spans="1:12" x14ac:dyDescent="0.4">
      <c r="A87" s="6"/>
      <c r="B87" s="6"/>
      <c r="C87" s="6"/>
      <c r="D87" s="6"/>
    </row>
    <row r="88" spans="1:12" x14ac:dyDescent="0.4">
      <c r="A88" s="6"/>
      <c r="B88" s="6"/>
      <c r="C88" s="6"/>
      <c r="D88" s="6"/>
    </row>
    <row r="89" spans="1:12" x14ac:dyDescent="0.4">
      <c r="A89" s="6"/>
      <c r="B89" s="6"/>
      <c r="C89" s="6"/>
      <c r="D89" s="6"/>
    </row>
    <row r="90" spans="1:12" x14ac:dyDescent="0.4">
      <c r="A90" s="6"/>
      <c r="B90" s="6"/>
      <c r="C90" s="6"/>
      <c r="D90" s="6"/>
    </row>
    <row r="91" spans="1:12" x14ac:dyDescent="0.4">
      <c r="A91" s="6"/>
      <c r="B91" s="6"/>
      <c r="C91" s="6"/>
      <c r="D91" s="6"/>
    </row>
    <row r="92" spans="1:12" x14ac:dyDescent="0.4">
      <c r="A92" s="6"/>
      <c r="B92" s="6"/>
      <c r="C92" s="6"/>
      <c r="D92" s="6"/>
    </row>
    <row r="93" spans="1:12" x14ac:dyDescent="0.4">
      <c r="A93" s="6"/>
      <c r="B93" s="6"/>
      <c r="C93" s="6"/>
      <c r="D93" s="6"/>
    </row>
  </sheetData>
  <mergeCells count="3">
    <mergeCell ref="B80:L80"/>
    <mergeCell ref="B81:L81"/>
    <mergeCell ref="B82:K82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Y E A A B Q S w M E F A A C A A g A z 6 K R U r Q q h 6 6 k A A A A 9 Q A A A B I A H A B D b 2 5 m a W c v U G F j a 2 F n Z S 5 4 b W w g o h g A K K A U A A A A A A A A A A A A A A A A A A A A A A A A A A A A h Y + x D o I w G I R f h X S n L X V R 8 l M G N y M J i Y l x b U q F I h R D i + X d H H w k X 0 G M o m 6 O 9 9 1 d c n e / 3 i A d 2 y a 4 q N 7 q z i Q o w h Q F y s i u 0 K Z M 0 O C O 4 R K l H H I h T 6 J U w R Q 2 N h 6 t T l D l 3 D k m x H u P / Q J 3 f U k Y p R E 5 Z N u d r F Q r Q m 2 s E 0 Y q 9 G k V / 1 u I w / 4 1 h j O 8 i j C j D F M g M 4 N M m 6 / P p r l P 9 w f C e m j c 0 C t e i 3 C T A 5 k l k P c F / g B Q S w M E F A A C A A g A z 6 K R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+ i k V K N R G J K k A E A A I 4 E A A A T A B w A R m 9 y b X V s Y X M v U 2 V j d G l v b j E u b S C i G A A o o B Q A A A A A A A A A A A A A A A A A A A A A A A A A A A D t k s 1 K A z E Q x + + F v k N Y L 7 s Q i h X 0 o O x B + o E n P 2 g 9 W Q 9 x d 7 T B b F I y 2 W o p g n Y P I n o V B E E 9 + A A e v A j 6 N K F 9 D t N W q + L H y Z O Y y y S T y c x v M n + E y H A l S W 1 s i w v 5 X D 6 H T a Y h J l E K 2 A Q w J C Q C T D 5 H 3 L K 9 J 5 s 9 2 t 6 D c 5 a w X S i r K E 1 A G r / K B R R K S h p 3 Q N 8 r z T f W E T Q 2 V h J l g N Q V N n m H N c q A u 0 a 1 G q + p C x G 2 v Y B u l E H w h B v Q o U c 9 S k p K p I n E c I 6 S i o x U z O V O O D c 7 P V 2 k Z C 1 1 + W q m I y B 8 2 x a W l Y T N g I 4 Z B x f H g 5 t H e 3 R u e 2 f 2 6 N p m F z b L b H b o w A f n d w 6 8 z r b c m 1 W t h m x L w G I H 6 k 8 6 o 2 T j 5 W p R i F r E B N M Y G p 2 + F e j f n g w u 7 y c F + l e n k 6 R 1 z S R u K 5 2 M W 6 h 3 W o D + z 0 C 0 2 / W G c a 5 v 4 w w x s G 8 O K O l 6 y w 4 B P 3 n L H A 2 T E R B / N w l I 1 Z G S m m H a v A b K N N k C P Q q t C G i z 0 X j 9 J P j i 3 k 0 j 0 r w 1 j P h U p h K 7 c c Q f 3 A d B P s f l d 1 / w X j l T 3 k Q 7 / k z g / a a A 1 J 4 U i s X 4 L 6 E / K K F n U E s B A i 0 A F A A C A A g A z 6 K R U r Q q h 6 6 k A A A A 9 Q A A A B I A A A A A A A A A A A A A A A A A A A A A A E N v b m Z p Z y 9 Q Y W N r Y W d l L n h t b F B L A Q I t A B Q A A g A I A M + i k V I P y u m r p A A A A O k A A A A T A A A A A A A A A A A A A A A A A P A A A A B b Q 2 9 u d G V u d F 9 U e X B l c 1 0 u e G 1 s U E s B A i 0 A F A A C A A g A z 6 K R U o 1 E Y k q Q A Q A A j g Q A A B M A A A A A A A A A A A A A A A A A 4 Q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x c A A A A A A A B V F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E 3 V D A 1 O j U z O j E 3 L j U 1 N T E 5 O D F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a 2 0 p I E Z y b 2 0 g U 3 R h c n Q m c X V v d D s s J n F 1 b 3 Q 7 R W x l d m F 0 a W 9 u I C h t K S Z x d W 9 0 O y w m c X V v d D t E Z X N j c m l w d G l v b i Z x d W 9 0 O y w m c X V v d D t F Z G l 0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T d U M T A 6 N T M 6 M T E u N z c y N D A 1 M 1 o i I C 8 + P E V u d H J 5 I F R 5 c G U 9 I k Z p b G x D b 2 x 1 b W 5 U e X B l c y I g V m F s d W U 9 I n N C Z 1 l G Q l F Z R y I g L z 4 8 R W 5 0 c n k g V H l w Z T 0 i R m l s b E N v b H V t b k 5 h b W V z I i B W Y W x 1 Z T 0 i c 1 s m c X V v d D t U e X B l J n F 1 b 3 Q 7 L C Z x d W 9 0 O 0 5 v d G V z J n F 1 b 3 Q 7 L C Z x d W 9 0 O 0 R p c 3 R h b m N l I C h r b S k g R n J v b S B T d G F y d C Z x d W 9 0 O y w m c X V v d D t F b G V 2 Y X R p b 2 4 g K G 0 p J n F 1 b 3 Q 7 L C Z x d W 9 0 O 0 R l c 2 N y a X B 0 a W 9 u J n F 1 b 3 Q 7 L C Z x d W 9 0 O 0 V k a X R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d W V z a G V l d C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/ 1 E T N q u Y 0 W k t e S H Y G i + A A A A A A A C A A A A A A A Q Z g A A A A E A A C A A A A C S U S 3 x 2 w H R c Q N I V A x 1 1 / g x L O E r W 8 n A 3 0 o I L g W W d P V 2 D w A A A A A O g A A A A A I A A C A A A A A V i r V T N M / Y M u T C 0 Y C T J i y v J x 4 j h c 8 H + c e y 3 d i g g M n E D 1 A A A A B 0 p u 9 Z X K u 6 6 7 U + e e r a + J y w H 1 n d E K H U P q Z Q a x R F A z 5 Z S C o E U R 7 7 1 g 5 T d F 6 E e 9 C u 7 5 Y U R E E j w b o K X x 4 I n x X G o e u O M 1 q 5 v Z l u d i Z N u R W u i 4 V t u 0 A A A A B X 5 p Z 6 R M N X i H A 9 M C i 3 n b D t X 8 + 5 P C W s s W K 6 D d S t L w g J 1 u 3 C n l 8 B V M N n S b d l u H 1 3 Z W P Q V p 0 A i 1 1 E e p k 1 x n S x b t k 6 < / D a t a M a s h u p > 
</file>

<file path=customXml/itemProps1.xml><?xml version="1.0" encoding="utf-8"?>
<ds:datastoreItem xmlns:ds="http://schemas.openxmlformats.org/officeDocument/2006/customXml" ds:itemID="{F162FBA5-13FA-4B47-A604-7A2FC10A0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Omote Toshiya</dc:creator>
  <cp:lastModifiedBy>Omote Toshiya</cp:lastModifiedBy>
  <dcterms:created xsi:type="dcterms:W3CDTF">2021-04-17T05:48:27Z</dcterms:created>
  <dcterms:modified xsi:type="dcterms:W3CDTF">2022-04-18T13:51:09Z</dcterms:modified>
</cp:coreProperties>
</file>